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2.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19"/>
  <workbookPr codeName="ThisWorkbook"/>
  <mc:AlternateContent xmlns:mc="http://schemas.openxmlformats.org/markup-compatibility/2006">
    <mc:Choice Requires="x15">
      <x15ac:absPath xmlns:x15ac="http://schemas.microsoft.com/office/spreadsheetml/2010/11/ac" url="C:\Users\J34489\Downloads\"/>
    </mc:Choice>
  </mc:AlternateContent>
  <xr:revisionPtr revIDLastSave="9" documentId="13_ncr:1_{8F85EE7F-D35C-44D1-AC1A-3D8861749D85}" xr6:coauthVersionLast="47" xr6:coauthVersionMax="47" xr10:uidLastSave="{62867AB9-397A-4271-98A2-7F77F5F8FDFD}"/>
  <workbookProtection workbookAlgorithmName="SHA-512" workbookHashValue="zEQA4FpvWbfMRYxiFdGhJXZ3nq0EtyXUr0kICjZ2W+2v9R6fiI0Y48jKgAaqnXzE6aFnz1W44k3siZ2PRAFyAA==" workbookSaltValue="BfgzJMs2FwIPkTyJNGYxhQ==" workbookSpinCount="100000" lockStructure="1"/>
  <bookViews>
    <workbookView xWindow="-120" yWindow="-120" windowWidth="29040" windowHeight="15720" firstSheet="1" activeTab="1" xr2:uid="{780CEDF4-5BEA-415F-AD34-805190AE2518}"/>
  </bookViews>
  <sheets>
    <sheet name="取込用" sheetId="3" state="hidden" r:id="rId1"/>
    <sheet name="ユーザー登録書(ATTAZoo) (物販) _改定後新規向け" sheetId="1" r:id="rId2"/>
    <sheet name="記入例" sheetId="2" r:id="rId3"/>
  </sheets>
  <definedNames>
    <definedName name="_xlnm.Print_Area" localSheetId="1">'ユーザー登録書(ATTAZoo) (物販) _改定後新規向け'!$B$1:$AL$106</definedName>
    <definedName name="_xlnm.Print_Area" localSheetId="2">記入例!$B$1:$AM$105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2" i="3" l="1"/>
  <c r="AR2" i="3"/>
  <c r="W2" i="3"/>
  <c r="X2" i="3" s="1"/>
  <c r="AL2" i="3"/>
  <c r="AK2" i="3"/>
  <c r="AJ2" i="3"/>
  <c r="AI2" i="3"/>
  <c r="AF2" i="3"/>
  <c r="AC2" i="3"/>
  <c r="AD2" i="3" s="1"/>
  <c r="Z2" i="3"/>
  <c r="Y2" i="3"/>
  <c r="V2" i="3"/>
  <c r="U2" i="3"/>
  <c r="T2" i="3"/>
  <c r="S2" i="3"/>
  <c r="R2" i="3"/>
  <c r="Q2" i="3"/>
  <c r="P2" i="3"/>
  <c r="O2" i="3"/>
  <c r="M2" i="3"/>
  <c r="L2" i="3"/>
  <c r="K2" i="3"/>
  <c r="J2" i="3"/>
  <c r="I2" i="3"/>
  <c r="H2" i="3"/>
  <c r="G2" i="3"/>
  <c r="E2" i="3"/>
  <c r="D2" i="3"/>
  <c r="C2" i="3"/>
  <c r="B2" i="3"/>
  <c r="F2" i="3" l="1"/>
  <c r="AB2" i="3"/>
  <c r="AH2" i="3" s="1"/>
  <c r="N2" i="3"/>
  <c r="AM8" i="1" l="1"/>
  <c r="V100" i="2" l="1"/>
  <c r="K95" i="2"/>
  <c r="AN75" i="2"/>
  <c r="X75" i="2"/>
  <c r="U71" i="2"/>
  <c r="AA54" i="2"/>
  <c r="AN8" i="2"/>
  <c r="V101" i="1"/>
  <c r="K96" i="1"/>
  <c r="AM76" i="1"/>
  <c r="AM78" i="1" s="1"/>
  <c r="U72" i="1"/>
  <c r="AA54" i="1"/>
  <c r="AG2" i="3" s="1"/>
  <c r="S78" i="1" l="1"/>
  <c r="AN2" i="3" s="1"/>
  <c r="M78" i="1"/>
  <c r="AM2" i="3" s="1"/>
  <c r="X76" i="1"/>
  <c r="AE2" i="3" l="1"/>
</calcChain>
</file>

<file path=xl/sharedStrings.xml><?xml version="1.0" encoding="utf-8"?>
<sst xmlns="http://schemas.openxmlformats.org/spreadsheetml/2006/main" count="526" uniqueCount="280">
  <si>
    <t>レコードの開始行</t>
    <phoneticPr fontId="5"/>
  </si>
  <si>
    <t>JBAT契約番号</t>
    <rPh sb="4" eb="8">
      <t>ケイヤクバンゴウ</t>
    </rPh>
    <phoneticPr fontId="5"/>
  </si>
  <si>
    <t>顧客名</t>
    <rPh sb="0" eb="3">
      <t>コキャクメイ</t>
    </rPh>
    <phoneticPr fontId="5"/>
  </si>
  <si>
    <t>販売店名</t>
    <rPh sb="0" eb="4">
      <t>ハンバイテンメイ</t>
    </rPh>
    <phoneticPr fontId="5"/>
  </si>
  <si>
    <t>会社名</t>
    <rPh sb="0" eb="3">
      <t>カイシャメイ</t>
    </rPh>
    <phoneticPr fontId="5"/>
  </si>
  <si>
    <t>郵便番号</t>
    <rPh sb="0" eb="4">
      <t>ユウビンバンゴウ</t>
    </rPh>
    <phoneticPr fontId="5"/>
  </si>
  <si>
    <t>住所</t>
    <rPh sb="0" eb="2">
      <t>ジュウショ</t>
    </rPh>
    <phoneticPr fontId="5"/>
  </si>
  <si>
    <t>電話番号</t>
    <rPh sb="0" eb="4">
      <t>デンワバンゴウ</t>
    </rPh>
    <phoneticPr fontId="5"/>
  </si>
  <si>
    <t>FAX番号</t>
    <rPh sb="3" eb="5">
      <t>バンゴウ</t>
    </rPh>
    <phoneticPr fontId="5"/>
  </si>
  <si>
    <t>担当者部署</t>
    <rPh sb="0" eb="5">
      <t>タントウシャブショ</t>
    </rPh>
    <phoneticPr fontId="5"/>
  </si>
  <si>
    <t>担当者名</t>
    <rPh sb="0" eb="4">
      <t>タントウシャメイ</t>
    </rPh>
    <phoneticPr fontId="5"/>
  </si>
  <si>
    <t>メールアドレス</t>
    <phoneticPr fontId="5"/>
  </si>
  <si>
    <t>会社名（販売店）</t>
    <rPh sb="0" eb="3">
      <t>カイシャメイ</t>
    </rPh>
    <rPh sb="4" eb="7">
      <t>ハンバイテン</t>
    </rPh>
    <phoneticPr fontId="5"/>
  </si>
  <si>
    <t>郵便番号（販売店）</t>
    <rPh sb="0" eb="4">
      <t>ユウビンバンゴウ</t>
    </rPh>
    <rPh sb="5" eb="8">
      <t>ハンバイテン</t>
    </rPh>
    <phoneticPr fontId="5"/>
  </si>
  <si>
    <t>住所（販売店）</t>
    <phoneticPr fontId="5"/>
  </si>
  <si>
    <t>電話番号（販売店）</t>
    <phoneticPr fontId="5"/>
  </si>
  <si>
    <t>FAX番号（販売店）</t>
    <phoneticPr fontId="5"/>
  </si>
  <si>
    <t>担当者部署（販売店）</t>
    <phoneticPr fontId="5"/>
  </si>
  <si>
    <t>担当者名（販売店）</t>
    <phoneticPr fontId="5"/>
  </si>
  <si>
    <t>メールアドレス（販売店）</t>
  </si>
  <si>
    <t>kintoneドメイン</t>
  </si>
  <si>
    <t>ユーザー登録書備考</t>
    <phoneticPr fontId="5"/>
  </si>
  <si>
    <t>サポート問合せ元（出荷先）(紐づけ用)</t>
    <phoneticPr fontId="5"/>
  </si>
  <si>
    <t>サポート問合せ元（出荷先）</t>
    <phoneticPr fontId="5"/>
  </si>
  <si>
    <t>kintoneユーザー数</t>
    <phoneticPr fontId="5"/>
  </si>
  <si>
    <t>利用ユーザー数</t>
    <phoneticPr fontId="5"/>
  </si>
  <si>
    <t>商品名種別</t>
    <phoneticPr fontId="5"/>
  </si>
  <si>
    <t>商品名</t>
    <phoneticPr fontId="5"/>
  </si>
  <si>
    <t>ATTAZoo契約種別(紐づけ用)</t>
    <rPh sb="12" eb="13">
      <t>ヒモ</t>
    </rPh>
    <rPh sb="15" eb="16">
      <t>ヨウ</t>
    </rPh>
    <phoneticPr fontId="5"/>
  </si>
  <si>
    <t>ATTAZoo契約種別</t>
    <phoneticPr fontId="5"/>
  </si>
  <si>
    <t>契約開始日</t>
    <phoneticPr fontId="5"/>
  </si>
  <si>
    <t>区分</t>
    <rPh sb="0" eb="2">
      <t>クブン</t>
    </rPh>
    <phoneticPr fontId="5"/>
  </si>
  <si>
    <t>ライセンス数</t>
    <rPh sb="5" eb="6">
      <t>スウ</t>
    </rPh>
    <phoneticPr fontId="5"/>
  </si>
  <si>
    <t>商品コード(価格管理)</t>
    <rPh sb="0" eb="2">
      <t>ショウヒン</t>
    </rPh>
    <rPh sb="6" eb="8">
      <t>カカク</t>
    </rPh>
    <rPh sb="8" eb="10">
      <t>カンリ</t>
    </rPh>
    <phoneticPr fontId="5"/>
  </si>
  <si>
    <t>(結合用_EU)郵便番号A</t>
    <rPh sb="1" eb="4">
      <t>ケツゴウヨウ</t>
    </rPh>
    <rPh sb="8" eb="12">
      <t>ユウビンバンゴウ</t>
    </rPh>
    <phoneticPr fontId="5"/>
  </si>
  <si>
    <t>(結合用_EU)郵便番号B</t>
    <rPh sb="8" eb="12">
      <t>ユウビンバンゴウ</t>
    </rPh>
    <phoneticPr fontId="5"/>
  </si>
  <si>
    <t>(結合用_PTN)郵便番号C</t>
    <rPh sb="9" eb="13">
      <t>ユウビンバンゴウ</t>
    </rPh>
    <phoneticPr fontId="5"/>
  </si>
  <si>
    <t>(結合用_PTN)郵便番号D</t>
    <rPh sb="9" eb="13">
      <t>ユウビンバンゴウ</t>
    </rPh>
    <phoneticPr fontId="5"/>
  </si>
  <si>
    <t>契約開始年</t>
    <rPh sb="0" eb="5">
      <t>ケイヤクカイシネン</t>
    </rPh>
    <phoneticPr fontId="5"/>
  </si>
  <si>
    <t>契約開始月</t>
    <rPh sb="0" eb="5">
      <t>ケイヤクカイシヅキ</t>
    </rPh>
    <phoneticPr fontId="5"/>
  </si>
  <si>
    <t>(結合用_契約開始日)</t>
    <rPh sb="9" eb="10">
      <t>ビ</t>
    </rPh>
    <phoneticPr fontId="5"/>
  </si>
  <si>
    <t>(結合用_-)</t>
    <phoneticPr fontId="5"/>
  </si>
  <si>
    <t>商品種別</t>
    <rPh sb="0" eb="4">
      <t>ショウヒンシュベツ</t>
    </rPh>
    <phoneticPr fontId="5"/>
  </si>
  <si>
    <t>契約形態</t>
    <phoneticPr fontId="5"/>
  </si>
  <si>
    <t>*</t>
    <phoneticPr fontId="5"/>
  </si>
  <si>
    <t>ATTAZoo</t>
    <phoneticPr fontId="5"/>
  </si>
  <si>
    <t>-</t>
    <phoneticPr fontId="5"/>
  </si>
  <si>
    <t>いずれかを選択してください</t>
    <phoneticPr fontId="2"/>
  </si>
  <si>
    <t>『ATTAZoo+』 ユーザー登録書</t>
  </si>
  <si>
    <t>新規</t>
    <rPh sb="0" eb="2">
      <t>シンキ</t>
    </rPh>
    <phoneticPr fontId="5"/>
  </si>
  <si>
    <t>更新</t>
    <rPh sb="0" eb="2">
      <t>コウシン</t>
    </rPh>
    <phoneticPr fontId="5"/>
  </si>
  <si>
    <t>追加</t>
    <rPh sb="0" eb="2">
      <t>ツイカ</t>
    </rPh>
    <phoneticPr fontId="5"/>
  </si>
  <si>
    <r>
      <t xml:space="preserve">変更
</t>
    </r>
    <r>
      <rPr>
        <sz val="8"/>
        <color theme="1"/>
        <rFont val="Meiryo UI"/>
        <family val="3"/>
        <charset val="128"/>
      </rPr>
      <t>(登録情報)</t>
    </r>
    <rPh sb="0" eb="2">
      <t>ヘンコウ</t>
    </rPh>
    <rPh sb="4" eb="6">
      <t>トウロク</t>
    </rPh>
    <rPh sb="6" eb="8">
      <t>ジョウホウ</t>
    </rPh>
    <phoneticPr fontId="5"/>
  </si>
  <si>
    <r>
      <t xml:space="preserve">切替
</t>
    </r>
    <r>
      <rPr>
        <sz val="9"/>
        <color theme="1"/>
        <rFont val="Meiryo UI"/>
        <family val="3"/>
        <charset val="128"/>
      </rPr>
      <t>(プラン変更)</t>
    </r>
    <rPh sb="0" eb="2">
      <t>キリカエ</t>
    </rPh>
    <rPh sb="7" eb="9">
      <t>ヘンコウ</t>
    </rPh>
    <phoneticPr fontId="2"/>
  </si>
  <si>
    <t>注文番号：</t>
    <rPh sb="0" eb="2">
      <t>チュウモン</t>
    </rPh>
    <rPh sb="2" eb="4">
      <t>バンゴウ</t>
    </rPh>
    <phoneticPr fontId="5"/>
  </si>
  <si>
    <t>JBATへ発注いただく販売店様の注文番号</t>
    <rPh sb="5" eb="7">
      <t>ハッチュウ</t>
    </rPh>
    <rPh sb="11" eb="14">
      <t>ハンバイテン</t>
    </rPh>
    <rPh sb="14" eb="15">
      <t>サマ</t>
    </rPh>
    <rPh sb="16" eb="18">
      <t>チュウモン</t>
    </rPh>
    <rPh sb="18" eb="20">
      <t>バンゴウ</t>
    </rPh>
    <phoneticPr fontId="2"/>
  </si>
  <si>
    <r>
      <rPr>
        <b/>
        <sz val="12"/>
        <color rgb="FFFF0000"/>
        <rFont val="Meiryo UI"/>
        <family val="3"/>
        <charset val="128"/>
      </rPr>
      <t>契約番号</t>
    </r>
    <r>
      <rPr>
        <sz val="12"/>
        <color rgb="FFFF0000"/>
        <rFont val="Meiryo UI"/>
        <family val="3"/>
        <charset val="128"/>
      </rPr>
      <t>※</t>
    </r>
    <r>
      <rPr>
        <sz val="12"/>
        <color theme="1"/>
        <rFont val="Meiryo UI"/>
        <family val="3"/>
        <charset val="128"/>
      </rPr>
      <t>：</t>
    </r>
    <rPh sb="0" eb="2">
      <t>ケイヤク</t>
    </rPh>
    <rPh sb="2" eb="4">
      <t>バンゴウ</t>
    </rPh>
    <phoneticPr fontId="5"/>
  </si>
  <si>
    <t>JBアドバンスト・テクノロジー株式会社　宛</t>
    <rPh sb="15" eb="19">
      <t>カブシキガイシャ</t>
    </rPh>
    <rPh sb="20" eb="21">
      <t>ア</t>
    </rPh>
    <phoneticPr fontId="5"/>
  </si>
  <si>
    <t xml:space="preserve">  ※『更新/追加/変更/切替』の場合は必ず記載ください。</t>
    <rPh sb="4" eb="6">
      <t>コウシン</t>
    </rPh>
    <rPh sb="7" eb="9">
      <t>ツイカ</t>
    </rPh>
    <rPh sb="13" eb="15">
      <t>キリカエ</t>
    </rPh>
    <phoneticPr fontId="5"/>
  </si>
  <si>
    <t>※ご注文には本登録書のご提出が必要となります。</t>
    <rPh sb="2" eb="4">
      <t>チュウモン</t>
    </rPh>
    <rPh sb="6" eb="10">
      <t>ホントウロクショ</t>
    </rPh>
    <rPh sb="12" eb="14">
      <t>テイシュツ</t>
    </rPh>
    <rPh sb="15" eb="17">
      <t>ヒツヨウ</t>
    </rPh>
    <phoneticPr fontId="5"/>
  </si>
  <si>
    <t>申請日：</t>
    <rPh sb="0" eb="2">
      <t>シンセイ</t>
    </rPh>
    <rPh sb="2" eb="3">
      <t>ビ</t>
    </rPh>
    <phoneticPr fontId="5"/>
  </si>
  <si>
    <t>年</t>
    <rPh sb="0" eb="1">
      <t>ネン</t>
    </rPh>
    <phoneticPr fontId="5"/>
  </si>
  <si>
    <t>月</t>
    <rPh sb="0" eb="1">
      <t>ガツ</t>
    </rPh>
    <phoneticPr fontId="5"/>
  </si>
  <si>
    <t>日</t>
    <rPh sb="0" eb="1">
      <t>ニチ</t>
    </rPh>
    <phoneticPr fontId="5"/>
  </si>
  <si>
    <t>＜利用者様同意事項＞</t>
    <rPh sb="1" eb="4">
      <t>リヨウシャ</t>
    </rPh>
    <rPh sb="4" eb="5">
      <t>サマ</t>
    </rPh>
    <rPh sb="5" eb="7">
      <t>ドウイ</t>
    </rPh>
    <rPh sb="7" eb="9">
      <t>ジコウ</t>
    </rPh>
    <phoneticPr fontId="5"/>
  </si>
  <si>
    <t>以下の内容を確認し、同意したうえで、利用開始のための登録を依頼します。</t>
    <rPh sb="0" eb="2">
      <t>イカ</t>
    </rPh>
    <rPh sb="3" eb="5">
      <t>ナイヨウ</t>
    </rPh>
    <rPh sb="6" eb="8">
      <t>カクニン</t>
    </rPh>
    <rPh sb="10" eb="12">
      <t>ドウイ</t>
    </rPh>
    <phoneticPr fontId="2"/>
  </si>
  <si>
    <t>下欄の「個人情報のお取り扱いについて」の記載内容を確認し、これに同意します。</t>
    <rPh sb="0" eb="1">
      <t>シタ</t>
    </rPh>
    <rPh sb="1" eb="2">
      <t>ラン</t>
    </rPh>
    <rPh sb="4" eb="6">
      <t>コジン</t>
    </rPh>
    <rPh sb="6" eb="8">
      <t>ジョウホウ</t>
    </rPh>
    <rPh sb="10" eb="11">
      <t>ト</t>
    </rPh>
    <rPh sb="12" eb="13">
      <t>アツカ</t>
    </rPh>
    <rPh sb="20" eb="22">
      <t>キサイ</t>
    </rPh>
    <rPh sb="22" eb="24">
      <t>ナイヨウ</t>
    </rPh>
    <rPh sb="25" eb="27">
      <t>カクニン</t>
    </rPh>
    <rPh sb="32" eb="34">
      <t>ドウイ</t>
    </rPh>
    <phoneticPr fontId="5"/>
  </si>
  <si>
    <t>次のURLに掲載されるサービス仕様および使用許諾条件を確認し、これに同意します。(アプリ間レコード更新）</t>
    <rPh sb="0" eb="1">
      <t>ツギ</t>
    </rPh>
    <rPh sb="6" eb="8">
      <t>ケイサイ</t>
    </rPh>
    <rPh sb="15" eb="17">
      <t>シヨウ</t>
    </rPh>
    <rPh sb="20" eb="22">
      <t>シヨウ</t>
    </rPh>
    <rPh sb="22" eb="24">
      <t>キョダク</t>
    </rPh>
    <rPh sb="24" eb="26">
      <t>ジョウケン</t>
    </rPh>
    <rPh sb="27" eb="29">
      <t>カクニン</t>
    </rPh>
    <rPh sb="34" eb="36">
      <t>ドウイ</t>
    </rPh>
    <rPh sb="44" eb="45">
      <t>カン</t>
    </rPh>
    <rPh sb="49" eb="51">
      <t>コウシン</t>
    </rPh>
    <phoneticPr fontId="5"/>
  </si>
  <si>
    <t xml:space="preserve">   ・「JBATソフトウェア（クラウド型）使用許諾条件」　</t>
    <phoneticPr fontId="2"/>
  </si>
  <si>
    <t>http://www.jbat.co.jp/yakkan/csw_t_and_cs</t>
    <phoneticPr fontId="2"/>
  </si>
  <si>
    <t xml:space="preserve">   ・「JBATソフトウェア（クラウド型）仕様（ATTAZoo + スタンダード/プロ）」　</t>
    <phoneticPr fontId="2"/>
  </si>
  <si>
    <t>https://www.jbat.co.jp/yakkan/attazoou_plus_sp_sw/</t>
    <phoneticPr fontId="2"/>
  </si>
  <si>
    <t>サイボウズ製品の利用にあたってはサイボウズ株式会社または著作権者との間で、サイボウズ株式会社または著作権者が規定するウソフトウェア使用許諾契約、サービス利用規約等（以下「ライセンス契約」という）の締結が必要であること、ライセンス契約に定める範囲を超える対応については、本ユーザー登録書の記載にかかわらず、サイボウズ株式会社は一切対応義務を負わないことを確認しました。</t>
    <rPh sb="157" eb="161">
      <t>カブシキガイシャ</t>
    </rPh>
    <phoneticPr fontId="5"/>
  </si>
  <si>
    <t>＜販売店様同意事項＞</t>
    <rPh sb="1" eb="4">
      <t>ハンバイテン</t>
    </rPh>
    <rPh sb="4" eb="5">
      <t>サマ</t>
    </rPh>
    <rPh sb="5" eb="7">
      <t>ドウイ</t>
    </rPh>
    <rPh sb="7" eb="9">
      <t>ジコウ</t>
    </rPh>
    <phoneticPr fontId="5"/>
  </si>
  <si>
    <t>□</t>
    <phoneticPr fontId="5"/>
  </si>
  <si>
    <t>別途提示された「販売店様向け注意事項」を確認し、これに同意します。</t>
    <rPh sb="0" eb="2">
      <t>ベット</t>
    </rPh>
    <rPh sb="2" eb="4">
      <t>テイジ</t>
    </rPh>
    <rPh sb="8" eb="11">
      <t>ハンバイテン</t>
    </rPh>
    <rPh sb="11" eb="12">
      <t>サマ</t>
    </rPh>
    <rPh sb="12" eb="13">
      <t>ム</t>
    </rPh>
    <rPh sb="14" eb="16">
      <t>チュウイ</t>
    </rPh>
    <rPh sb="16" eb="18">
      <t>ジコウ</t>
    </rPh>
    <rPh sb="20" eb="22">
      <t>カクニン</t>
    </rPh>
    <rPh sb="27" eb="29">
      <t>ドウイ</t>
    </rPh>
    <phoneticPr fontId="5"/>
  </si>
  <si>
    <t>本書の提出をもって、本製品/サービスの利用開始に必要となるライセンスIDおよびサポートサイトログインID/PWが発行されます。</t>
    <rPh sb="3" eb="5">
      <t>テイシュツ</t>
    </rPh>
    <rPh sb="10" eb="11">
      <t>ホン</t>
    </rPh>
    <rPh sb="11" eb="13">
      <t>セイヒン</t>
    </rPh>
    <rPh sb="19" eb="21">
      <t>リヨウ</t>
    </rPh>
    <rPh sb="21" eb="23">
      <t>カイシ</t>
    </rPh>
    <rPh sb="24" eb="26">
      <t>ヒツヨウ</t>
    </rPh>
    <rPh sb="56" eb="58">
      <t>ハッコウ</t>
    </rPh>
    <phoneticPr fontId="5"/>
  </si>
  <si>
    <t>お客様登録情報</t>
    <rPh sb="1" eb="3">
      <t>キャクサマ</t>
    </rPh>
    <rPh sb="3" eb="5">
      <t>トウロク</t>
    </rPh>
    <rPh sb="5" eb="7">
      <t>ジョウホウ</t>
    </rPh>
    <phoneticPr fontId="5"/>
  </si>
  <si>
    <t>１．利用者様情報</t>
    <rPh sb="2" eb="5">
      <t>リヨウシャ</t>
    </rPh>
    <rPh sb="5" eb="6">
      <t>サマ</t>
    </rPh>
    <rPh sb="6" eb="8">
      <t>ジョウホウ</t>
    </rPh>
    <phoneticPr fontId="5"/>
  </si>
  <si>
    <t>　会社名：</t>
    <rPh sb="1" eb="3">
      <t>カイシャ</t>
    </rPh>
    <rPh sb="3" eb="4">
      <t>メイ</t>
    </rPh>
    <phoneticPr fontId="5"/>
  </si>
  <si>
    <t xml:space="preserve">  所在地：</t>
    <rPh sb="2" eb="5">
      <t>ショザイチ</t>
    </rPh>
    <phoneticPr fontId="5"/>
  </si>
  <si>
    <t>〒：</t>
    <phoneticPr fontId="2"/>
  </si>
  <si>
    <t>－</t>
    <phoneticPr fontId="2"/>
  </si>
  <si>
    <t>住所：</t>
    <rPh sb="0" eb="2">
      <t>ジュウショ</t>
    </rPh>
    <phoneticPr fontId="2"/>
  </si>
  <si>
    <t>　電話番号/FAX番号：</t>
    <rPh sb="1" eb="3">
      <t>デンワ</t>
    </rPh>
    <rPh sb="3" eb="5">
      <t>バンゴウ</t>
    </rPh>
    <rPh sb="9" eb="11">
      <t>バンゴウ</t>
    </rPh>
    <phoneticPr fontId="5"/>
  </si>
  <si>
    <t>電話:</t>
    <rPh sb="0" eb="2">
      <t>デンワ</t>
    </rPh>
    <phoneticPr fontId="5"/>
  </si>
  <si>
    <t>FAX:</t>
    <phoneticPr fontId="5"/>
  </si>
  <si>
    <t>　e-mailアドレス：</t>
    <phoneticPr fontId="5"/>
  </si>
  <si>
    <t>(半角のみ)</t>
    <rPh sb="1" eb="3">
      <t>ハンカク</t>
    </rPh>
    <phoneticPr fontId="2"/>
  </si>
  <si>
    <t>　担当者 所属部署名：</t>
    <rPh sb="1" eb="3">
      <t>タントウ</t>
    </rPh>
    <rPh sb="3" eb="4">
      <t>シャ</t>
    </rPh>
    <rPh sb="5" eb="7">
      <t>ショゾク</t>
    </rPh>
    <rPh sb="7" eb="9">
      <t>ブショ</t>
    </rPh>
    <rPh sb="9" eb="10">
      <t>メイ</t>
    </rPh>
    <phoneticPr fontId="5"/>
  </si>
  <si>
    <t>　担当者 氏名(ふりがな)：</t>
    <rPh sb="1" eb="3">
      <t>タントウ</t>
    </rPh>
    <rPh sb="3" eb="4">
      <t>シャ</t>
    </rPh>
    <rPh sb="5" eb="7">
      <t>シメイ</t>
    </rPh>
    <phoneticPr fontId="5"/>
  </si>
  <si>
    <t>(</t>
    <phoneticPr fontId="5"/>
  </si>
  <si>
    <t>)</t>
    <phoneticPr fontId="5"/>
  </si>
  <si>
    <t>２．販売店様情報</t>
    <rPh sb="2" eb="5">
      <t>ハンバイテン</t>
    </rPh>
    <rPh sb="5" eb="6">
      <t>サマ</t>
    </rPh>
    <rPh sb="6" eb="8">
      <t>ジョウホウ</t>
    </rPh>
    <phoneticPr fontId="5"/>
  </si>
  <si>
    <t>アイティクラウド株式会社</t>
  </si>
  <si>
    <t>105</t>
  </si>
  <si>
    <t>7511</t>
  </si>
  <si>
    <t>東京都港区海岸１丁目7番1号 東京ポートシティ竹芝11F</t>
  </si>
  <si>
    <t>0120-956-385</t>
  </si>
  <si>
    <t>supply.bbss@licenseonline.jp</t>
  </si>
  <si>
    <t>EC事業部</t>
  </si>
  <si>
    <t>明石　梓</t>
  </si>
  <si>
    <t>あかし　あずさ</t>
  </si>
  <si>
    <r>
      <t>kintoneドメイン</t>
    </r>
    <r>
      <rPr>
        <sz val="10"/>
        <color theme="1"/>
        <rFont val="Meiryo UI"/>
        <family val="3"/>
        <charset val="128"/>
      </rPr>
      <t>（※1）</t>
    </r>
    <r>
      <rPr>
        <sz val="18"/>
        <color theme="1"/>
        <rFont val="Meiryo UI"/>
        <family val="3"/>
        <charset val="128"/>
      </rPr>
      <t>：</t>
    </r>
    <phoneticPr fontId="5"/>
  </si>
  <si>
    <t>https://</t>
    <phoneticPr fontId="2"/>
  </si>
  <si>
    <t>.cybozu.com</t>
    <phoneticPr fontId="2"/>
  </si>
  <si>
    <t>　※ドメイン情報は必ずご記入ください。</t>
    <rPh sb="6" eb="8">
      <t>ジョウホウ</t>
    </rPh>
    <rPh sb="9" eb="10">
      <t>カナラ</t>
    </rPh>
    <rPh sb="12" eb="14">
      <t>キニュウ</t>
    </rPh>
    <phoneticPr fontId="5"/>
  </si>
  <si>
    <t>※1  ATTAZoo+を利用するお客様のkintoneのドメイン情報を記入してください。(https://example.cybozu.comの場合はexample.cybozu.comを入力して下さい)</t>
    <phoneticPr fontId="5"/>
  </si>
  <si>
    <r>
      <t>kintoneﾕｰｻﾞｰID数</t>
    </r>
    <r>
      <rPr>
        <sz val="10"/>
        <color theme="1"/>
        <rFont val="Meiryo UI"/>
        <family val="3"/>
        <charset val="128"/>
      </rPr>
      <t>（※2）</t>
    </r>
    <r>
      <rPr>
        <sz val="18"/>
        <color theme="1"/>
        <rFont val="Meiryo UI"/>
        <family val="3"/>
        <charset val="128"/>
      </rPr>
      <t>：</t>
    </r>
    <rPh sb="14" eb="15">
      <t>スウ</t>
    </rPh>
    <phoneticPr fontId="5"/>
  </si>
  <si>
    <t>ユーザー</t>
    <phoneticPr fontId="5"/>
  </si>
  <si>
    <t>※2  お客様のkintoneのユーザーID数を記入してください。（ゲストユーザー数も含みます）</t>
    <rPh sb="5" eb="7">
      <t>キャクサマ</t>
    </rPh>
    <rPh sb="24" eb="26">
      <t>キニュウ</t>
    </rPh>
    <phoneticPr fontId="5"/>
  </si>
  <si>
    <r>
      <t>ATTAZoo+利用ﾕｰｻﾞｰ数</t>
    </r>
    <r>
      <rPr>
        <sz val="10"/>
        <color theme="1"/>
        <rFont val="Meiryo UI"/>
        <family val="3"/>
        <charset val="128"/>
      </rPr>
      <t>（※3）</t>
    </r>
    <r>
      <rPr>
        <sz val="18"/>
        <color theme="1"/>
        <rFont val="Meiryo UI"/>
        <family val="3"/>
        <charset val="128"/>
      </rPr>
      <t>：</t>
    </r>
    <rPh sb="8" eb="10">
      <t>リヨウ</t>
    </rPh>
    <rPh sb="15" eb="16">
      <t>スウ</t>
    </rPh>
    <phoneticPr fontId="5"/>
  </si>
  <si>
    <t>ユーザー</t>
    <phoneticPr fontId="2"/>
  </si>
  <si>
    <t>必要ライセンス数
(※プロを除く)</t>
    <rPh sb="0" eb="2">
      <t>ヒツヨウ</t>
    </rPh>
    <rPh sb="7" eb="8">
      <t>スウ</t>
    </rPh>
    <rPh sb="14" eb="15">
      <t>ノゾ</t>
    </rPh>
    <phoneticPr fontId="2"/>
  </si>
  <si>
    <t>※3　ATTAZoo+プラグインを利用する最大ユーザー数を記入してください。（ゲストユーザー数も含みます）</t>
    <rPh sb="17" eb="19">
      <t>リヨウ</t>
    </rPh>
    <rPh sb="21" eb="23">
      <t>サイダイ</t>
    </rPh>
    <rPh sb="27" eb="28">
      <t>スウ</t>
    </rPh>
    <rPh sb="29" eb="31">
      <t>キニュウ</t>
    </rPh>
    <rPh sb="46" eb="47">
      <t>スウ</t>
    </rPh>
    <rPh sb="48" eb="49">
      <t>フクミ</t>
    </rPh>
    <phoneticPr fontId="5"/>
  </si>
  <si>
    <t>※ライセンスの追加購入の場合、現契約の契約期間と同一となります。</t>
    <phoneticPr fontId="5"/>
  </si>
  <si>
    <t>『追加』申請の場合は、追加ユーザー数を記入してください。</t>
    <rPh sb="19" eb="21">
      <t>キニュウ</t>
    </rPh>
    <phoneticPr fontId="2"/>
  </si>
  <si>
    <t>※4　詳細はJBATホームページの　『ライセンスの提供条件とユーザー数の考え方について』　をご確認ください。</t>
    <rPh sb="3" eb="5">
      <t>ショウサイ</t>
    </rPh>
    <rPh sb="47" eb="49">
      <t>カクニン</t>
    </rPh>
    <phoneticPr fontId="2"/>
  </si>
  <si>
    <t>https://www.jbat.co.jp/topics/2019042501.html/</t>
    <phoneticPr fontId="2"/>
  </si>
  <si>
    <t>利用プラン：</t>
    <rPh sb="0" eb="2">
      <t>リヨウ</t>
    </rPh>
    <phoneticPr fontId="2"/>
  </si>
  <si>
    <t>エントリー</t>
    <phoneticPr fontId="2"/>
  </si>
  <si>
    <t>スタンダード</t>
    <phoneticPr fontId="2"/>
  </si>
  <si>
    <t>プロ</t>
    <phoneticPr fontId="2"/>
  </si>
  <si>
    <r>
      <t xml:space="preserve">プロ追加ライセンス
</t>
    </r>
    <r>
      <rPr>
        <sz val="11"/>
        <color theme="1"/>
        <rFont val="Meiryo UI"/>
        <family val="3"/>
        <charset val="128"/>
      </rPr>
      <t>（商品コード 810185AP）</t>
    </r>
    <rPh sb="2" eb="4">
      <t>ツイカ</t>
    </rPh>
    <rPh sb="11" eb="13">
      <t>ショウヒン</t>
    </rPh>
    <phoneticPr fontId="2"/>
  </si>
  <si>
    <t>本</t>
    <rPh sb="0" eb="1">
      <t>ホン</t>
    </rPh>
    <phoneticPr fontId="5"/>
  </si>
  <si>
    <t>※エントリー10ライセンス以上、スタンダード５ライセンス以上はプロを選択下さい。</t>
    <rPh sb="13" eb="15">
      <t>イジョウ</t>
    </rPh>
    <phoneticPr fontId="2"/>
  </si>
  <si>
    <t>※追加ライセンス1本につき30ユーザー分となります。</t>
    <rPh sb="1" eb="3">
      <t>ツイカ</t>
    </rPh>
    <rPh sb="9" eb="10">
      <t>ホン</t>
    </rPh>
    <rPh sb="19" eb="20">
      <t>ブン</t>
    </rPh>
    <phoneticPr fontId="5"/>
  </si>
  <si>
    <r>
      <t xml:space="preserve">サポート問合せ元：
</t>
    </r>
    <r>
      <rPr>
        <sz val="11"/>
        <color theme="1"/>
        <rFont val="Meiryo UI"/>
        <family val="3"/>
        <charset val="128"/>
      </rPr>
      <t>（ID送付先）※5</t>
    </r>
    <rPh sb="4" eb="6">
      <t>トイアワ</t>
    </rPh>
    <rPh sb="7" eb="8">
      <t>モト</t>
    </rPh>
    <rPh sb="13" eb="15">
      <t>ソウフ</t>
    </rPh>
    <rPh sb="15" eb="16">
      <t>サキ</t>
    </rPh>
    <phoneticPr fontId="5"/>
  </si>
  <si>
    <t>利用者</t>
    <rPh sb="0" eb="2">
      <t>リヨウ</t>
    </rPh>
    <rPh sb="2" eb="3">
      <t>シャ</t>
    </rPh>
    <phoneticPr fontId="2"/>
  </si>
  <si>
    <t>販売店</t>
    <rPh sb="0" eb="3">
      <t>ハンバイテン</t>
    </rPh>
    <phoneticPr fontId="2"/>
  </si>
  <si>
    <r>
      <rPr>
        <u/>
        <sz val="12"/>
        <rFont val="Meiryo UI"/>
        <family val="3"/>
        <charset val="128"/>
      </rPr>
      <t>ライセンス管理備考欄:</t>
    </r>
    <r>
      <rPr>
        <sz val="12"/>
        <rFont val="Meiryo UI"/>
        <family val="3"/>
        <charset val="128"/>
      </rPr>
      <t xml:space="preserve">
</t>
    </r>
    <rPh sb="5" eb="10">
      <t>カンリビコウラン</t>
    </rPh>
    <phoneticPr fontId="5"/>
  </si>
  <si>
    <t>※5　選択いただいたメールアドレス宛てにライセンス納品メールを送付します。</t>
    <rPh sb="25" eb="27">
      <t>ノウヒン</t>
    </rPh>
    <phoneticPr fontId="2"/>
  </si>
  <si>
    <r>
      <t>更新案内先</t>
    </r>
    <r>
      <rPr>
        <sz val="10"/>
        <color theme="1"/>
        <rFont val="Meiryo UI"/>
        <family val="3"/>
        <charset val="128"/>
      </rPr>
      <t>（※6）</t>
    </r>
    <r>
      <rPr>
        <sz val="16"/>
        <color theme="1"/>
        <rFont val="Meiryo UI"/>
        <family val="3"/>
        <charset val="128"/>
      </rPr>
      <t>：</t>
    </r>
    <rPh sb="0" eb="2">
      <t>コウシン</t>
    </rPh>
    <rPh sb="2" eb="4">
      <t>アンナイ</t>
    </rPh>
    <rPh sb="4" eb="5">
      <t>サキ</t>
    </rPh>
    <phoneticPr fontId="5"/>
  </si>
  <si>
    <t>利用者と販売店</t>
    <rPh sb="0" eb="2">
      <t>リヨウ</t>
    </rPh>
    <rPh sb="2" eb="3">
      <t>シャ</t>
    </rPh>
    <rPh sb="4" eb="6">
      <t>ハンバイ</t>
    </rPh>
    <rPh sb="6" eb="7">
      <t>テン</t>
    </rPh>
    <phoneticPr fontId="2"/>
  </si>
  <si>
    <t>※6　選択いただいたメールアドレス宛てに更新案内を送付します。</t>
    <rPh sb="3" eb="5">
      <t>センタク</t>
    </rPh>
    <phoneticPr fontId="2"/>
  </si>
  <si>
    <t>プラン切替</t>
    <rPh sb="3" eb="5">
      <t>キリカエ</t>
    </rPh>
    <phoneticPr fontId="5"/>
  </si>
  <si>
    <t>エントリー　→　スタンダード</t>
    <phoneticPr fontId="2"/>
  </si>
  <si>
    <t>エントリー　→　プロ</t>
    <phoneticPr fontId="2"/>
  </si>
  <si>
    <t>スタンダード　→　プロ</t>
    <phoneticPr fontId="2"/>
  </si>
  <si>
    <t>※契約期間途中のライセンス数の削減および下位プランへの変更はできず、更新時のみ可能となります。</t>
    <phoneticPr fontId="5"/>
  </si>
  <si>
    <t>現在のライセンス数</t>
    <rPh sb="0" eb="2">
      <t>ゲンザイ</t>
    </rPh>
    <rPh sb="8" eb="9">
      <t>スウ</t>
    </rPh>
    <phoneticPr fontId="2"/>
  </si>
  <si>
    <t>ライセンス</t>
    <phoneticPr fontId="2"/>
  </si>
  <si>
    <r>
      <t xml:space="preserve">現契約の残月数
</t>
    </r>
    <r>
      <rPr>
        <sz val="10"/>
        <color theme="1"/>
        <rFont val="Meiryo UI"/>
        <family val="3"/>
        <charset val="128"/>
      </rPr>
      <t>※申請月の翌月以降の残月数</t>
    </r>
    <rPh sb="0" eb="1">
      <t>ゲン</t>
    </rPh>
    <rPh sb="1" eb="3">
      <t>ケイヤク</t>
    </rPh>
    <rPh sb="4" eb="5">
      <t>ザン</t>
    </rPh>
    <rPh sb="5" eb="7">
      <t>ツキスウ</t>
    </rPh>
    <rPh sb="9" eb="11">
      <t>シンセイ</t>
    </rPh>
    <rPh sb="11" eb="12">
      <t>ツキ</t>
    </rPh>
    <rPh sb="13" eb="15">
      <t>ヨクゲツ</t>
    </rPh>
    <rPh sb="15" eb="17">
      <t>イコウ</t>
    </rPh>
    <rPh sb="18" eb="19">
      <t>ザン</t>
    </rPh>
    <rPh sb="19" eb="21">
      <t>ツキスウ</t>
    </rPh>
    <phoneticPr fontId="5"/>
  </si>
  <si>
    <t>カ月</t>
    <rPh sb="1" eb="2">
      <t>ゲツ</t>
    </rPh>
    <phoneticPr fontId="2"/>
  </si>
  <si>
    <t>切替チケット数</t>
    <rPh sb="0" eb="2">
      <t>キリカエ</t>
    </rPh>
    <rPh sb="6" eb="7">
      <t>スウ</t>
    </rPh>
    <phoneticPr fontId="2"/>
  </si>
  <si>
    <t>※残月数がわからない場合はJBATまでお問合せください。</t>
    <phoneticPr fontId="5"/>
  </si>
  <si>
    <r>
      <t xml:space="preserve">利用開始希望日：
</t>
    </r>
    <r>
      <rPr>
        <sz val="10"/>
        <rFont val="Meiryo UI"/>
        <family val="3"/>
        <charset val="128"/>
      </rPr>
      <t>（納品予定日及びプラン切替希望日）</t>
    </r>
    <rPh sb="0" eb="2">
      <t>リヨウ</t>
    </rPh>
    <rPh sb="2" eb="4">
      <t>カイシ</t>
    </rPh>
    <rPh sb="4" eb="7">
      <t>キボウビ</t>
    </rPh>
    <rPh sb="10" eb="12">
      <t>ノウヒン</t>
    </rPh>
    <rPh sb="12" eb="14">
      <t>ヨテイ</t>
    </rPh>
    <rPh sb="14" eb="15">
      <t>ビ</t>
    </rPh>
    <rPh sb="15" eb="16">
      <t>オヨ</t>
    </rPh>
    <rPh sb="20" eb="22">
      <t>キリカエ</t>
    </rPh>
    <rPh sb="22" eb="25">
      <t>キボウビ</t>
    </rPh>
    <phoneticPr fontId="5"/>
  </si>
  <si>
    <t>日</t>
    <rPh sb="0" eb="1">
      <t>ニチ</t>
    </rPh>
    <phoneticPr fontId="2"/>
  </si>
  <si>
    <r>
      <t>　※年間ライセンスの利用開始希望日を記入</t>
    </r>
    <r>
      <rPr>
        <b/>
        <sz val="10"/>
        <color rgb="FF00B050"/>
        <rFont val="Meiryo UI"/>
        <family val="3"/>
        <charset val="128"/>
      </rPr>
      <t>(新規契約時のみ記入ください。更新時は記入頂く必要はありません。)</t>
    </r>
    <rPh sb="2" eb="4">
      <t>ネンカン</t>
    </rPh>
    <rPh sb="10" eb="12">
      <t>リヨウ</t>
    </rPh>
    <rPh sb="12" eb="14">
      <t>カイシ</t>
    </rPh>
    <rPh sb="14" eb="16">
      <t>キボウ</t>
    </rPh>
    <rPh sb="16" eb="17">
      <t>ビ</t>
    </rPh>
    <rPh sb="18" eb="20">
      <t>キニュウ</t>
    </rPh>
    <rPh sb="21" eb="23">
      <t>シンキ</t>
    </rPh>
    <rPh sb="23" eb="25">
      <t>ケイヤク</t>
    </rPh>
    <rPh sb="25" eb="26">
      <t>ジ</t>
    </rPh>
    <rPh sb="28" eb="30">
      <t>キニュウ</t>
    </rPh>
    <rPh sb="35" eb="37">
      <t>コウシン</t>
    </rPh>
    <rPh sb="37" eb="38">
      <t>ジ</t>
    </rPh>
    <rPh sb="39" eb="42">
      <t>キニュウイタダ</t>
    </rPh>
    <rPh sb="43" eb="45">
      <t>ヒツヨウ</t>
    </rPh>
    <phoneticPr fontId="5"/>
  </si>
  <si>
    <t>※申込日の10営業日以降で記載</t>
    <phoneticPr fontId="5"/>
  </si>
  <si>
    <t>契約(課金)開始予定日：</t>
    <rPh sb="0" eb="2">
      <t>ケイヤク</t>
    </rPh>
    <rPh sb="3" eb="5">
      <t>カキン</t>
    </rPh>
    <rPh sb="6" eb="8">
      <t>カイシ</t>
    </rPh>
    <rPh sb="8" eb="10">
      <t>ヨテイ</t>
    </rPh>
    <rPh sb="10" eb="11">
      <t>ビ</t>
    </rPh>
    <phoneticPr fontId="5"/>
  </si>
  <si>
    <t>←調整必要な場合は
　　JBATまたは販売店まで問合せください</t>
    <rPh sb="1" eb="3">
      <t>チョウセイ</t>
    </rPh>
    <rPh sb="3" eb="5">
      <t>ヒツヨウ</t>
    </rPh>
    <rPh sb="6" eb="8">
      <t>バアイ</t>
    </rPh>
    <rPh sb="19" eb="22">
      <t>ハンバイテン</t>
    </rPh>
    <rPh sb="24" eb="26">
      <t>トイアワ</t>
    </rPh>
    <phoneticPr fontId="5"/>
  </si>
  <si>
    <r>
      <t>※利用開始希望日（納品予定日）の翌月1日契約開始となります。</t>
    </r>
    <r>
      <rPr>
        <b/>
        <sz val="9"/>
        <color rgb="FF00B050"/>
        <rFont val="Meiryo UI"/>
        <family val="3"/>
        <charset val="128"/>
      </rPr>
      <t>(新規契約時)</t>
    </r>
    <r>
      <rPr>
        <b/>
        <sz val="9"/>
        <color rgb="FFFF0000"/>
        <rFont val="Meiryo UI"/>
        <family val="3"/>
        <charset val="128"/>
      </rPr>
      <t xml:space="preserve">
       例：2020/4/15納品の場合、2020/5/1契約開始　（4/15～4/30の期間も製品利用可能）</t>
    </r>
    <rPh sb="1" eb="3">
      <t>リヨウ</t>
    </rPh>
    <rPh sb="3" eb="5">
      <t>カイシ</t>
    </rPh>
    <rPh sb="5" eb="7">
      <t>キボウ</t>
    </rPh>
    <rPh sb="7" eb="8">
      <t>ビ</t>
    </rPh>
    <rPh sb="9" eb="11">
      <t>ノウヒン</t>
    </rPh>
    <rPh sb="11" eb="13">
      <t>ヨテイ</t>
    </rPh>
    <rPh sb="13" eb="14">
      <t>ビ</t>
    </rPh>
    <rPh sb="16" eb="18">
      <t>ヨクゲツ</t>
    </rPh>
    <rPh sb="19" eb="20">
      <t>ニチ</t>
    </rPh>
    <rPh sb="20" eb="22">
      <t>ケイヤク</t>
    </rPh>
    <rPh sb="22" eb="24">
      <t>カイシ</t>
    </rPh>
    <rPh sb="31" eb="33">
      <t>シンキ</t>
    </rPh>
    <rPh sb="33" eb="35">
      <t>ケイヤク</t>
    </rPh>
    <rPh sb="35" eb="36">
      <t>ジ</t>
    </rPh>
    <rPh sb="45" eb="46">
      <t>レイ</t>
    </rPh>
    <rPh sb="56" eb="58">
      <t>ノウヒン</t>
    </rPh>
    <rPh sb="59" eb="61">
      <t>バアイ</t>
    </rPh>
    <rPh sb="70" eb="72">
      <t>ケイヤク</t>
    </rPh>
    <rPh sb="72" eb="74">
      <t>カイシ</t>
    </rPh>
    <phoneticPr fontId="2"/>
  </si>
  <si>
    <t>※更新時は、現在の利用期間終了日の翌日が利用開始日となります。</t>
    <rPh sb="1" eb="3">
      <t>コウシン</t>
    </rPh>
    <rPh sb="3" eb="4">
      <t>ジ</t>
    </rPh>
    <rPh sb="6" eb="8">
      <t>ゲンザイ</t>
    </rPh>
    <rPh sb="9" eb="11">
      <t>リヨウ</t>
    </rPh>
    <rPh sb="11" eb="13">
      <t>キカン</t>
    </rPh>
    <rPh sb="13" eb="15">
      <t>シュウリョウ</t>
    </rPh>
    <rPh sb="15" eb="16">
      <t>ビ</t>
    </rPh>
    <rPh sb="17" eb="19">
      <t>ヨクジツ</t>
    </rPh>
    <rPh sb="20" eb="22">
      <t>リヨウ</t>
    </rPh>
    <rPh sb="22" eb="24">
      <t>カイシ</t>
    </rPh>
    <rPh sb="24" eb="25">
      <t>ビ</t>
    </rPh>
    <phoneticPr fontId="2"/>
  </si>
  <si>
    <t>※実際の利用(契約)期間は納品メールに記載します。</t>
    <rPh sb="4" eb="6">
      <t>リヨウ</t>
    </rPh>
    <rPh sb="10" eb="12">
      <t>キカン</t>
    </rPh>
    <rPh sb="13" eb="15">
      <t>ノウヒン</t>
    </rPh>
    <rPh sb="19" eb="21">
      <t>キサイ</t>
    </rPh>
    <phoneticPr fontId="17"/>
  </si>
  <si>
    <t>※契約期間開始前であっても、利用開始日以降は契約書に定める利用条件に従い本製品をご利用いただけます。</t>
    <rPh sb="1" eb="3">
      <t>ケイヤク</t>
    </rPh>
    <rPh sb="3" eb="5">
      <t>キカン</t>
    </rPh>
    <rPh sb="5" eb="7">
      <t>カイシ</t>
    </rPh>
    <rPh sb="7" eb="8">
      <t>マエ</t>
    </rPh>
    <rPh sb="14" eb="16">
      <t>リヨウ</t>
    </rPh>
    <rPh sb="16" eb="19">
      <t>カイシビ</t>
    </rPh>
    <rPh sb="19" eb="21">
      <t>イコウ</t>
    </rPh>
    <rPh sb="22" eb="25">
      <t>ケイヤクショ</t>
    </rPh>
    <rPh sb="26" eb="27">
      <t>サダ</t>
    </rPh>
    <rPh sb="29" eb="31">
      <t>リヨウ</t>
    </rPh>
    <rPh sb="31" eb="33">
      <t>ジョウケン</t>
    </rPh>
    <rPh sb="34" eb="35">
      <t>シタガ</t>
    </rPh>
    <rPh sb="36" eb="39">
      <t>ホンセイヒン</t>
    </rPh>
    <rPh sb="41" eb="43">
      <t>リヨウ</t>
    </rPh>
    <phoneticPr fontId="5"/>
  </si>
  <si>
    <t>2024.08版</t>
    <rPh sb="7" eb="8">
      <t>バン</t>
    </rPh>
    <phoneticPr fontId="2"/>
  </si>
  <si>
    <t>JBAT処理欄</t>
    <rPh sb="4" eb="6">
      <t>ショリ</t>
    </rPh>
    <rPh sb="6" eb="7">
      <t>ラン</t>
    </rPh>
    <phoneticPr fontId="5"/>
  </si>
  <si>
    <t>◆営業記入</t>
    <phoneticPr fontId="5"/>
  </si>
  <si>
    <t>JBAT受注番号</t>
    <rPh sb="4" eb="6">
      <t>ジュチュウ</t>
    </rPh>
    <rPh sb="6" eb="8">
      <t>バンゴウ</t>
    </rPh>
    <phoneticPr fontId="5"/>
  </si>
  <si>
    <t>設置先コード発行申請</t>
    <rPh sb="0" eb="2">
      <t>セッチ</t>
    </rPh>
    <rPh sb="2" eb="3">
      <t>サキ</t>
    </rPh>
    <rPh sb="6" eb="8">
      <t>ハッコウ</t>
    </rPh>
    <rPh sb="8" eb="10">
      <t>シンセイ</t>
    </rPh>
    <phoneticPr fontId="5"/>
  </si>
  <si>
    <t>※申請しない場合、以下に既存コードを記入すること</t>
    <rPh sb="1" eb="3">
      <t>シンセイ</t>
    </rPh>
    <rPh sb="6" eb="8">
      <t>バアイ</t>
    </rPh>
    <rPh sb="9" eb="11">
      <t>イカ</t>
    </rPh>
    <rPh sb="12" eb="14">
      <t>キソン</t>
    </rPh>
    <rPh sb="18" eb="20">
      <t>キニュウ</t>
    </rPh>
    <phoneticPr fontId="2"/>
  </si>
  <si>
    <t>設置先コード</t>
    <rPh sb="0" eb="2">
      <t>セッチ</t>
    </rPh>
    <rPh sb="2" eb="3">
      <t>サキ</t>
    </rPh>
    <phoneticPr fontId="5"/>
  </si>
  <si>
    <t>注文主コード</t>
    <rPh sb="0" eb="2">
      <t>チュウモン</t>
    </rPh>
    <rPh sb="2" eb="3">
      <t>ヌシ</t>
    </rPh>
    <phoneticPr fontId="5"/>
  </si>
  <si>
    <t>―</t>
    <phoneticPr fontId="5"/>
  </si>
  <si>
    <t xml:space="preserve">  ↑リストから選択</t>
    <rPh sb="8" eb="10">
      <t>センタク</t>
    </rPh>
    <phoneticPr fontId="5"/>
  </si>
  <si>
    <t>注文主名</t>
    <rPh sb="0" eb="3">
      <t>チュウモンヌシ</t>
    </rPh>
    <rPh sb="3" eb="4">
      <t>メイ</t>
    </rPh>
    <phoneticPr fontId="2"/>
  </si>
  <si>
    <t>担当営業コード</t>
    <rPh sb="0" eb="2">
      <t>タントウ</t>
    </rPh>
    <rPh sb="2" eb="4">
      <t>エイギョウ</t>
    </rPh>
    <phoneticPr fontId="5"/>
  </si>
  <si>
    <t>担当営業氏名</t>
    <rPh sb="0" eb="2">
      <t>タントウ</t>
    </rPh>
    <rPh sb="2" eb="4">
      <t>エイギョウ</t>
    </rPh>
    <rPh sb="4" eb="6">
      <t>シメイ</t>
    </rPh>
    <phoneticPr fontId="5"/>
  </si>
  <si>
    <t xml:space="preserve">  ↑直接入力</t>
    <rPh sb="3" eb="5">
      <t>チョクセツ</t>
    </rPh>
    <rPh sb="5" eb="7">
      <t>ニュウリョク</t>
    </rPh>
    <phoneticPr fontId="5"/>
  </si>
  <si>
    <t>↑直接入力</t>
    <phoneticPr fontId="2"/>
  </si>
  <si>
    <t>商品コード</t>
    <rPh sb="0" eb="2">
      <t>ショウヒン</t>
    </rPh>
    <phoneticPr fontId="5"/>
  </si>
  <si>
    <t>購入数</t>
    <rPh sb="0" eb="2">
      <t>コウニュウ</t>
    </rPh>
    <rPh sb="2" eb="3">
      <t>スウ</t>
    </rPh>
    <phoneticPr fontId="5"/>
  </si>
  <si>
    <t>商品名</t>
    <rPh sb="0" eb="3">
      <t>ショウヒンメイ</t>
    </rPh>
    <phoneticPr fontId="5"/>
  </si>
  <si>
    <t>ATTAZoo + 年間ﾗｲｾﾝｽ</t>
    <rPh sb="10" eb="12">
      <t>ネンカン</t>
    </rPh>
    <phoneticPr fontId="2"/>
  </si>
  <si>
    <t xml:space="preserve">  ↑リストから選択</t>
    <phoneticPr fontId="2"/>
  </si>
  <si>
    <t>2025.1版</t>
    <phoneticPr fontId="2"/>
  </si>
  <si>
    <t>申請区分（1：新規、2：更新、3：追加、4：変更、5：切替）</t>
    <rPh sb="0" eb="2">
      <t>シンセイ</t>
    </rPh>
    <rPh sb="2" eb="4">
      <t>クブン</t>
    </rPh>
    <rPh sb="7" eb="9">
      <t>シンキ</t>
    </rPh>
    <rPh sb="12" eb="14">
      <t>コウシン</t>
    </rPh>
    <rPh sb="17" eb="19">
      <t>ツイカ</t>
    </rPh>
    <rPh sb="22" eb="24">
      <t>ヘンコウ</t>
    </rPh>
    <rPh sb="27" eb="29">
      <t>キリカエ</t>
    </rPh>
    <phoneticPr fontId="5"/>
  </si>
  <si>
    <t>物販用</t>
    <rPh sb="0" eb="3">
      <t>ブッパンヨウ</t>
    </rPh>
    <phoneticPr fontId="5"/>
  </si>
  <si>
    <t>新規(年間)</t>
    <phoneticPr fontId="5"/>
  </si>
  <si>
    <t>サポート問合せ元（1：利用者、2販売店）</t>
    <rPh sb="4" eb="6">
      <t>トイアワ</t>
    </rPh>
    <rPh sb="7" eb="8">
      <t>モト</t>
    </rPh>
    <rPh sb="11" eb="14">
      <t>リヨウシャ</t>
    </rPh>
    <rPh sb="16" eb="19">
      <t>ハンバイテン</t>
    </rPh>
    <phoneticPr fontId="5"/>
  </si>
  <si>
    <t>更新案内先（1：利用者、2販売店、3：利用者と販売店）</t>
    <rPh sb="0" eb="2">
      <t>コウシン</t>
    </rPh>
    <rPh sb="2" eb="4">
      <t>アンナイ</t>
    </rPh>
    <rPh sb="4" eb="5">
      <t>サキ</t>
    </rPh>
    <rPh sb="8" eb="11">
      <t>リヨウシャ</t>
    </rPh>
    <rPh sb="13" eb="16">
      <t>ハンバイテン</t>
    </rPh>
    <rPh sb="19" eb="22">
      <t>リヨウシャ</t>
    </rPh>
    <rPh sb="23" eb="26">
      <t>ハンバイテン</t>
    </rPh>
    <phoneticPr fontId="5"/>
  </si>
  <si>
    <t>注文先コード</t>
    <rPh sb="0" eb="2">
      <t>チュウモン</t>
    </rPh>
    <rPh sb="2" eb="3">
      <t>サキ</t>
    </rPh>
    <phoneticPr fontId="2"/>
  </si>
  <si>
    <t>識別記号</t>
    <rPh sb="0" eb="2">
      <t>シキベツ</t>
    </rPh>
    <rPh sb="2" eb="4">
      <t>キゴウ</t>
    </rPh>
    <phoneticPr fontId="2"/>
  </si>
  <si>
    <t>000120472-003900</t>
    <phoneticPr fontId="2"/>
  </si>
  <si>
    <t>S</t>
    <phoneticPr fontId="2"/>
  </si>
  <si>
    <t>000049295-047100</t>
    <phoneticPr fontId="2"/>
  </si>
  <si>
    <t>D</t>
    <phoneticPr fontId="2"/>
  </si>
  <si>
    <t>000110556-007800</t>
    <phoneticPr fontId="2"/>
  </si>
  <si>
    <t>O</t>
    <phoneticPr fontId="2"/>
  </si>
  <si>
    <t>000031870-009300</t>
    <phoneticPr fontId="2"/>
  </si>
  <si>
    <t>R</t>
    <phoneticPr fontId="2"/>
  </si>
  <si>
    <t>新規プラン選択</t>
    <rPh sb="0" eb="2">
      <t>シンキ</t>
    </rPh>
    <rPh sb="5" eb="7">
      <t>センタク</t>
    </rPh>
    <phoneticPr fontId="2"/>
  </si>
  <si>
    <t>商品コード</t>
    <rPh sb="0" eb="2">
      <t>ショウヒン</t>
    </rPh>
    <phoneticPr fontId="60"/>
  </si>
  <si>
    <t>81AZ12AP</t>
    <phoneticPr fontId="61"/>
  </si>
  <si>
    <t>ATTAZoo + 年間ﾗｲｾﾝｽ (継続)</t>
    <rPh sb="10" eb="12">
      <t>ネンカン</t>
    </rPh>
    <rPh sb="19" eb="21">
      <t>ケイゾク</t>
    </rPh>
    <phoneticPr fontId="2"/>
  </si>
  <si>
    <t>82AZ12AP</t>
    <phoneticPr fontId="61"/>
  </si>
  <si>
    <t>ATTAZoo + 年間+調整1ヶ月(13ヶ月)</t>
    <rPh sb="10" eb="12">
      <t>ネンカン</t>
    </rPh>
    <rPh sb="13" eb="15">
      <t>チョウセイ</t>
    </rPh>
    <rPh sb="17" eb="18">
      <t>ゲツ</t>
    </rPh>
    <rPh sb="22" eb="23">
      <t>ゲツ</t>
    </rPh>
    <phoneticPr fontId="2"/>
  </si>
  <si>
    <t>81AZ13AP</t>
  </si>
  <si>
    <t>ATTAZoo + 年間+調整2ヶ月(14ヶ月)</t>
    <phoneticPr fontId="2"/>
  </si>
  <si>
    <t>81AZ14AP</t>
  </si>
  <si>
    <t>ATTAZoo + 年間+調整3ヶ月(15ヶ月)</t>
    <phoneticPr fontId="2"/>
  </si>
  <si>
    <t>81AZ15AP</t>
  </si>
  <si>
    <t>ATTAZoo + 年間+調整4ヶ月(16ヶ月)</t>
    <phoneticPr fontId="2"/>
  </si>
  <si>
    <t>81AZ16AP</t>
  </si>
  <si>
    <t>ATTAZoo + 年間+調整5ヶ月(17ヶ月)</t>
    <phoneticPr fontId="2"/>
  </si>
  <si>
    <t>81AZ17AP</t>
  </si>
  <si>
    <t>ATTAZoo + 年間+調整6ヶ月(18ヶ月)</t>
    <phoneticPr fontId="2"/>
  </si>
  <si>
    <t>81AZ18AP</t>
  </si>
  <si>
    <t>ATTAZoo + 年間+調整7ヶ月(19ヶ月)</t>
    <phoneticPr fontId="2"/>
  </si>
  <si>
    <t>81AZ19AP</t>
  </si>
  <si>
    <t>ATTAZoo + 年間+調整8ヶ月(20ヶ月)</t>
    <phoneticPr fontId="2"/>
  </si>
  <si>
    <t>81AZ20AP</t>
  </si>
  <si>
    <t>ATTAZoo + 年間+調整9ヶ月(21ヶ月)</t>
    <rPh sb="13" eb="15">
      <t>チョウセイ</t>
    </rPh>
    <phoneticPr fontId="2"/>
  </si>
  <si>
    <t>81AZ21AP</t>
  </si>
  <si>
    <t>ATTAZoo + 年間+調整10ヶ月(22ヶ月)</t>
    <phoneticPr fontId="2"/>
  </si>
  <si>
    <t>81AZ22AP</t>
  </si>
  <si>
    <t>ATTAZoo + 年間+調整11ヶ月(23ヶ月)</t>
    <phoneticPr fontId="2"/>
  </si>
  <si>
    <t>81AZ23AP</t>
  </si>
  <si>
    <t>ATTAZoo + スタンダード</t>
    <phoneticPr fontId="2"/>
  </si>
  <si>
    <t>81AZSTAP</t>
    <phoneticPr fontId="2"/>
  </si>
  <si>
    <t>ATTAZoo + ｽﾀﾝﾀﾞｰﾄﾞ 調整用 1ヶ月</t>
    <phoneticPr fontId="2"/>
  </si>
  <si>
    <t>8AZS01AP</t>
    <phoneticPr fontId="2"/>
  </si>
  <si>
    <t>ATTAZoo + ｽﾀﾝﾀﾞｰﾄﾞ 調整用 2ヶ月</t>
    <phoneticPr fontId="2"/>
  </si>
  <si>
    <t>8AZS02AP</t>
    <phoneticPr fontId="2"/>
  </si>
  <si>
    <t>ATTAZoo + ｽﾀﾝﾀﾞｰﾄﾞ 調整用 3ヶ月</t>
  </si>
  <si>
    <t>8AZS03AP</t>
  </si>
  <si>
    <t>ATTAZoo + ｽﾀﾝﾀﾞｰﾄﾞ 調整用 4ヶ月</t>
  </si>
  <si>
    <t>8AZS04AP</t>
  </si>
  <si>
    <t>ATTAZoo + ｽﾀﾝﾀﾞｰﾄﾞ 調整用 5ヶ月</t>
  </si>
  <si>
    <t>8AZS05AP</t>
  </si>
  <si>
    <t>ATTAZoo + ｽﾀﾝﾀﾞｰﾄﾞ 調整用 6ヶ月</t>
  </si>
  <si>
    <t>8AZS06AP</t>
  </si>
  <si>
    <t>ATTAZoo + ｽﾀﾝﾀﾞｰﾄﾞ 調整用 7ヶ月</t>
  </si>
  <si>
    <t>8AZS07AP</t>
  </si>
  <si>
    <t>ATTAZoo + ｽﾀﾝﾀﾞｰﾄﾞ 調整用 8ヶ月</t>
  </si>
  <si>
    <t>8AZS08AP</t>
  </si>
  <si>
    <t>ATTAZoo + ｽﾀﾝﾀﾞｰﾄﾞ 調整用 9ヶ月</t>
  </si>
  <si>
    <t>8AZS09AP</t>
  </si>
  <si>
    <t>ATTAZoo + ｽﾀﾝﾀﾞｰﾄﾞ 調整用 10ヶ月</t>
  </si>
  <si>
    <t>8AZS10AP</t>
  </si>
  <si>
    <t>ATTAZoo + ｽﾀﾝﾀﾞｰﾄﾞ 調整用 11ヶ月</t>
  </si>
  <si>
    <t>8AZS11AP</t>
  </si>
  <si>
    <t>ATTAZoo + プロ</t>
    <phoneticPr fontId="2"/>
  </si>
  <si>
    <t>81AZPRAP</t>
    <phoneticPr fontId="2"/>
  </si>
  <si>
    <t>ATTAZoo + ﾌﾟﾛ 調整用 1ヶ月</t>
    <phoneticPr fontId="2"/>
  </si>
  <si>
    <t>8AZP01AP</t>
    <phoneticPr fontId="2"/>
  </si>
  <si>
    <t>ATTAZoo + ﾌﾟﾛ 調整用 2ヶ月</t>
    <phoneticPr fontId="2"/>
  </si>
  <si>
    <t>8AZP02AP</t>
    <phoneticPr fontId="2"/>
  </si>
  <si>
    <t>ATTAZoo + ﾌﾟﾛ 調整用 3ヶ月</t>
  </si>
  <si>
    <t>8AZP03AP</t>
  </si>
  <si>
    <t>ATTAZoo + ﾌﾟﾛ 調整用 4ヶ月</t>
  </si>
  <si>
    <t>8AZP04AP</t>
  </si>
  <si>
    <t>ATTAZoo + ﾌﾟﾛ 調整用 5ヶ月</t>
  </si>
  <si>
    <t>8AZP05AP</t>
  </si>
  <si>
    <t>ATTAZoo + ﾌﾟﾛ 調整用 6ヶ月</t>
  </si>
  <si>
    <t>8AZP06AP</t>
  </si>
  <si>
    <t>ATTAZoo + ﾌﾟﾛ 調整用 7ヶ月</t>
  </si>
  <si>
    <t>8AZP07AP</t>
  </si>
  <si>
    <t>ATTAZoo + ﾌﾟﾛ 調整用 8ヶ月</t>
  </si>
  <si>
    <t>8AZP08AP</t>
  </si>
  <si>
    <t>ATTAZoo + ﾌﾟﾛ 調整用 9ヶ月</t>
  </si>
  <si>
    <t>8AZP09AP</t>
  </si>
  <si>
    <t>ATTAZoo + ﾌﾟﾛ 調整用 10ヶ月</t>
  </si>
  <si>
    <t>8AZP10AP</t>
  </si>
  <si>
    <t>ATTAZoo + ﾌﾟﾛ 調整用 11ヶ月</t>
  </si>
  <si>
    <t>8AZP11AP</t>
  </si>
  <si>
    <t>ATTAZoo+ プラン移行チケット</t>
    <phoneticPr fontId="2"/>
  </si>
  <si>
    <t>81AZ99AP</t>
    <phoneticPr fontId="2"/>
  </si>
  <si>
    <t>プラン切替</t>
    <rPh sb="3" eb="5">
      <t>キリカエ</t>
    </rPh>
    <phoneticPr fontId="2"/>
  </si>
  <si>
    <t>サイボウズ製品の利用にあたってはサイボウズ株式会社または著作権者との間で、サイボウズ株式会社または著作権者が規定するウソフトウェア使用許諾契約、サービス利用規約等（以下「ライセンス契約」という）の締結が必要であること、ライセンス契約に定める範囲を超える対応については、本ユーザー登録書の記載にかかわらず、サイボウズ株式会社は一切対応義務を負わないことを確認しました。</t>
    <phoneticPr fontId="5"/>
  </si>
  <si>
    <t>****.cybozu.com</t>
    <phoneticPr fontId="2"/>
  </si>
  <si>
    <t>プロ追加ライセンス
（商品コード***）</t>
    <rPh sb="2" eb="4">
      <t>ツイカ</t>
    </rPh>
    <rPh sb="11" eb="13">
      <t>ショウヒン</t>
    </rPh>
    <phoneticPr fontId="2"/>
  </si>
  <si>
    <r>
      <rPr>
        <u/>
        <sz val="12"/>
        <rFont val="Meiryo UI"/>
        <family val="3"/>
        <charset val="128"/>
      </rPr>
      <t>ライセンス備考欄</t>
    </r>
    <r>
      <rPr>
        <sz val="12"/>
        <rFont val="Meiryo UI"/>
        <family val="3"/>
        <charset val="128"/>
      </rPr>
      <t xml:space="preserve">
</t>
    </r>
    <rPh sb="5" eb="7">
      <t>ビコウ</t>
    </rPh>
    <rPh sb="7" eb="8">
      <t>ラン</t>
    </rPh>
    <phoneticPr fontId="5"/>
  </si>
  <si>
    <t xml:space="preserve"> ※残月数がわからない場合はJBATまでお問合せください。</t>
    <phoneticPr fontId="2"/>
  </si>
  <si>
    <r>
      <t xml:space="preserve">利用開始希望日：
</t>
    </r>
    <r>
      <rPr>
        <sz val="11"/>
        <rFont val="Meiryo UI"/>
        <family val="3"/>
        <charset val="128"/>
      </rPr>
      <t>（及びプラン切替希望日）　</t>
    </r>
    <rPh sb="0" eb="2">
      <t>リヨウ</t>
    </rPh>
    <rPh sb="2" eb="4">
      <t>カイシ</t>
    </rPh>
    <rPh sb="4" eb="7">
      <t>キボウビ</t>
    </rPh>
    <rPh sb="10" eb="11">
      <t>オヨ</t>
    </rPh>
    <rPh sb="15" eb="17">
      <t>キリカエ</t>
    </rPh>
    <rPh sb="17" eb="20">
      <t>キボウビ</t>
    </rPh>
    <phoneticPr fontId="5"/>
  </si>
  <si>
    <r>
      <t>　※年間ライセンスの利用開始希望日を記入</t>
    </r>
    <r>
      <rPr>
        <b/>
        <sz val="10"/>
        <color rgb="FF00B050"/>
        <rFont val="Meiryo UI"/>
        <family val="3"/>
        <charset val="128"/>
      </rPr>
      <t>(新規時)</t>
    </r>
    <rPh sb="2" eb="4">
      <t>ネンカン</t>
    </rPh>
    <rPh sb="10" eb="12">
      <t>リヨウ</t>
    </rPh>
    <rPh sb="12" eb="14">
      <t>カイシ</t>
    </rPh>
    <rPh sb="14" eb="16">
      <t>キボウ</t>
    </rPh>
    <rPh sb="16" eb="17">
      <t>ビ</t>
    </rPh>
    <rPh sb="18" eb="20">
      <t>キニュウ</t>
    </rPh>
    <rPh sb="21" eb="23">
      <t>シンキ</t>
    </rPh>
    <rPh sb="23" eb="24">
      <t>ジ</t>
    </rPh>
    <phoneticPr fontId="5"/>
  </si>
  <si>
    <t>※申込日の10営業日以降で記載</t>
    <phoneticPr fontId="2"/>
  </si>
  <si>
    <t>※新規契約時のみ記入ください。更新時は記入頂く必要はありません。</t>
    <rPh sb="1" eb="3">
      <t>シンキ</t>
    </rPh>
    <rPh sb="3" eb="5">
      <t>ケイヤク</t>
    </rPh>
    <rPh sb="5" eb="6">
      <t>ジ</t>
    </rPh>
    <rPh sb="8" eb="10">
      <t>キニュウ</t>
    </rPh>
    <rPh sb="15" eb="17">
      <t>コウシン</t>
    </rPh>
    <rPh sb="17" eb="18">
      <t>ジ</t>
    </rPh>
    <rPh sb="19" eb="21">
      <t>キニュウ</t>
    </rPh>
    <rPh sb="21" eb="22">
      <t>イタダ</t>
    </rPh>
    <rPh sb="23" eb="25">
      <t>ヒツヨウ</t>
    </rPh>
    <phoneticPr fontId="2"/>
  </si>
  <si>
    <t>2021.12版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</si>
</sst>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 ;[Red]\-#,##0\ "/>
    <numFmt numFmtId="177" formatCode="yyyy\-mm\-dd;@"/>
  </numFmts>
  <fonts count="64">
    <font>
      <sz val="11"/>
      <color theme="1"/>
      <name val="游ゴシック"/>
      <family val="2"/>
      <charset val="128"/>
      <scheme val="minor"/>
    </font>
    <font>
      <sz val="11"/>
      <color theme="1"/>
      <name val="游ゴシック"/>
      <family val="2"/>
      <charset val="128"/>
      <scheme val="minor"/>
    </font>
    <font>
      <sz val="11"/>
      <color rgb="FF9C0006"/>
      <name val="游ゴシック"/>
      <family val="2"/>
      <charset val="128"/>
      <scheme val="minor"/>
    </font>
    <font>
      <sz val="11"/>
      <color rgb="FFFF0000"/>
      <name val="游ゴシック"/>
      <family val="2"/>
      <charset val="128"/>
      <scheme val="minor"/>
    </font>
    <font>
      <u/>
      <sz val="11"/>
      <color theme="10"/>
      <name val="游ゴシック"/>
      <family val="2"/>
      <charset val="128"/>
      <scheme val="minor"/>
    </font>
    <font>
      <sz val="6"/>
      <name val="游ゴシック"/>
      <family val="2"/>
      <charset val="128"/>
      <scheme val="minor"/>
    </font>
    <font>
      <sz val="11"/>
      <color theme="1"/>
      <name val="Meiryo UI"/>
      <family val="3"/>
      <charset val="128"/>
    </font>
    <font>
      <sz val="9"/>
      <color rgb="FF0070C0"/>
      <name val="Meiryo UI"/>
      <family val="3"/>
      <charset val="128"/>
    </font>
    <font>
      <sz val="9"/>
      <color theme="1"/>
      <name val="Meiryo UI"/>
      <family val="3"/>
      <charset val="128"/>
    </font>
    <font>
      <sz val="8"/>
      <color theme="1"/>
      <name val="游ゴシック"/>
      <family val="2"/>
      <charset val="128"/>
      <scheme val="minor"/>
    </font>
    <font>
      <sz val="24"/>
      <color theme="1"/>
      <name val="Meiryo UI"/>
      <family val="3"/>
      <charset val="128"/>
    </font>
    <font>
      <sz val="14"/>
      <color theme="1"/>
      <name val="Meiryo UI"/>
      <family val="3"/>
      <charset val="128"/>
    </font>
    <font>
      <sz val="16"/>
      <color theme="1"/>
      <name val="Meiryo UI"/>
      <family val="3"/>
      <charset val="128"/>
    </font>
    <font>
      <sz val="8"/>
      <color theme="1"/>
      <name val="Meiryo UI"/>
      <family val="3"/>
      <charset val="128"/>
    </font>
    <font>
      <sz val="12"/>
      <color theme="1"/>
      <name val="Meiryo UI"/>
      <family val="3"/>
      <charset val="128"/>
    </font>
    <font>
      <b/>
      <sz val="12"/>
      <color rgb="FFFF0000"/>
      <name val="Meiryo UI"/>
      <family val="3"/>
      <charset val="128"/>
    </font>
    <font>
      <sz val="12"/>
      <color rgb="FFFF0000"/>
      <name val="Meiryo UI"/>
      <family val="3"/>
      <charset val="128"/>
    </font>
    <font>
      <sz val="10"/>
      <color rgb="FFFF0000"/>
      <name val="Meiryo UI"/>
      <family val="3"/>
      <charset val="128"/>
    </font>
    <font>
      <sz val="18"/>
      <color theme="1"/>
      <name val="游ゴシック"/>
      <family val="2"/>
      <charset val="128"/>
      <scheme val="minor"/>
    </font>
    <font>
      <b/>
      <sz val="14"/>
      <color rgb="FFFF0000"/>
      <name val="Meiryo UI"/>
      <family val="3"/>
      <charset val="128"/>
    </font>
    <font>
      <sz val="11"/>
      <color rgb="FFFF0000"/>
      <name val="Meiryo UI"/>
      <family val="3"/>
      <charset val="128"/>
    </font>
    <font>
      <sz val="10"/>
      <color theme="1"/>
      <name val="游ゴシック"/>
      <family val="2"/>
      <charset val="128"/>
      <scheme val="minor"/>
    </font>
    <font>
      <sz val="9"/>
      <color rgb="FFFF0000"/>
      <name val="Meiryo UI"/>
      <family val="3"/>
      <charset val="128"/>
    </font>
    <font>
      <u/>
      <sz val="9"/>
      <color theme="10"/>
      <name val="Meiryo UI"/>
      <family val="3"/>
      <charset val="128"/>
    </font>
    <font>
      <u/>
      <sz val="11"/>
      <color theme="10"/>
      <name val="Meiryo UI"/>
      <family val="3"/>
      <charset val="128"/>
    </font>
    <font>
      <sz val="18"/>
      <color theme="1"/>
      <name val="Meiryo UI"/>
      <family val="3"/>
      <charset val="128"/>
    </font>
    <font>
      <sz val="10"/>
      <color theme="1"/>
      <name val="Meiryo UI"/>
      <family val="3"/>
      <charset val="128"/>
    </font>
    <font>
      <b/>
      <sz val="16"/>
      <color theme="1"/>
      <name val="Meiryo UI"/>
      <family val="3"/>
      <charset val="128"/>
    </font>
    <font>
      <sz val="9"/>
      <color theme="1"/>
      <name val="游ゴシック"/>
      <family val="2"/>
      <charset val="128"/>
      <scheme val="minor"/>
    </font>
    <font>
      <u/>
      <sz val="12"/>
      <color theme="10"/>
      <name val="Meiryo UI"/>
      <family val="3"/>
      <charset val="128"/>
    </font>
    <font>
      <u/>
      <sz val="9"/>
      <color rgb="FF0070C0"/>
      <name val="Meiryo UI"/>
      <family val="3"/>
      <charset val="128"/>
    </font>
    <font>
      <u/>
      <sz val="9"/>
      <color theme="1"/>
      <name val="Meiryo UI"/>
      <family val="3"/>
      <charset val="128"/>
    </font>
    <font>
      <sz val="12"/>
      <name val="Meiryo UI"/>
      <family val="3"/>
      <charset val="128"/>
    </font>
    <font>
      <sz val="11"/>
      <color rgb="FF0070C0"/>
      <name val="Meiryo UI"/>
      <family val="3"/>
      <charset val="128"/>
    </font>
    <font>
      <b/>
      <sz val="11"/>
      <color rgb="FF0070C0"/>
      <name val="Meiryo UI"/>
      <family val="3"/>
      <charset val="128"/>
    </font>
    <font>
      <sz val="6"/>
      <color theme="1"/>
      <name val="Meiryo UI"/>
      <family val="3"/>
      <charset val="128"/>
    </font>
    <font>
      <sz val="15"/>
      <color theme="1"/>
      <name val="Meiryo UI"/>
      <family val="3"/>
      <charset val="128"/>
    </font>
    <font>
      <u/>
      <sz val="12"/>
      <name val="Meiryo UI"/>
      <family val="3"/>
      <charset val="128"/>
    </font>
    <font>
      <sz val="20"/>
      <color theme="1"/>
      <name val="Meiryo UI"/>
      <family val="3"/>
      <charset val="128"/>
    </font>
    <font>
      <sz val="36"/>
      <color theme="1"/>
      <name val="Meiryo UI"/>
      <family val="3"/>
      <charset val="128"/>
    </font>
    <font>
      <sz val="12"/>
      <color theme="1"/>
      <name val="游ゴシック"/>
      <family val="2"/>
      <charset val="128"/>
      <scheme val="minor"/>
    </font>
    <font>
      <sz val="12"/>
      <color rgb="FF0070C0"/>
      <name val="Meiryo UI"/>
      <family val="3"/>
      <charset val="128"/>
    </font>
    <font>
      <sz val="16"/>
      <name val="Meiryo UI"/>
      <family val="3"/>
      <charset val="128"/>
    </font>
    <font>
      <sz val="11"/>
      <name val="Meiryo UI"/>
      <family val="3"/>
      <charset val="128"/>
    </font>
    <font>
      <b/>
      <sz val="11"/>
      <color theme="1"/>
      <name val="Meiryo UI"/>
      <family val="3"/>
      <charset val="128"/>
    </font>
    <font>
      <sz val="18"/>
      <name val="Meiryo UI"/>
      <family val="3"/>
      <charset val="128"/>
    </font>
    <font>
      <b/>
      <sz val="10"/>
      <color rgb="FFFF0000"/>
      <name val="Meiryo UI"/>
      <family val="3"/>
      <charset val="128"/>
    </font>
    <font>
      <b/>
      <sz val="10"/>
      <color rgb="FF00B050"/>
      <name val="Meiryo UI"/>
      <family val="3"/>
      <charset val="128"/>
    </font>
    <font>
      <sz val="10"/>
      <color rgb="FFFF00FF"/>
      <name val="Meiryo UI"/>
      <family val="3"/>
      <charset val="128"/>
    </font>
    <font>
      <b/>
      <sz val="9"/>
      <color rgb="FF00B050"/>
      <name val="Meiryo UI"/>
      <family val="3"/>
      <charset val="128"/>
    </font>
    <font>
      <b/>
      <sz val="9"/>
      <color rgb="FFFF0000"/>
      <name val="Meiryo UI"/>
      <family val="3"/>
      <charset val="128"/>
    </font>
    <font>
      <sz val="8"/>
      <color rgb="FFFF0000"/>
      <name val="Meiryo UI"/>
      <family val="3"/>
      <charset val="128"/>
    </font>
    <font>
      <b/>
      <sz val="9"/>
      <color theme="1"/>
      <name val="Meiryo UI"/>
      <family val="3"/>
      <charset val="128"/>
    </font>
    <font>
      <b/>
      <sz val="8"/>
      <color rgb="FFFF0000"/>
      <name val="Meiryo UI"/>
      <family val="3"/>
      <charset val="128"/>
    </font>
    <font>
      <sz val="13"/>
      <name val="Meiryo UI"/>
      <family val="3"/>
      <charset val="128"/>
    </font>
    <font>
      <sz val="9"/>
      <name val="Meiryo UI"/>
      <family val="3"/>
      <charset val="128"/>
    </font>
    <font>
      <sz val="10"/>
      <color rgb="FF0070C0"/>
      <name val="Meiryo UI"/>
      <family val="3"/>
      <charset val="128"/>
    </font>
    <font>
      <sz val="10"/>
      <name val="游ゴシック Light"/>
      <family val="3"/>
      <charset val="128"/>
      <scheme val="major"/>
    </font>
    <font>
      <sz val="10"/>
      <color theme="1"/>
      <name val="游ゴシック Light"/>
      <family val="3"/>
      <charset val="128"/>
      <scheme val="major"/>
    </font>
    <font>
      <sz val="8"/>
      <color theme="1"/>
      <name val="游ゴシック"/>
      <family val="3"/>
      <charset val="128"/>
      <scheme val="minor"/>
    </font>
    <font>
      <b/>
      <sz val="12"/>
      <color theme="1"/>
      <name val="Meiryo UI"/>
      <family val="3"/>
      <charset val="128"/>
    </font>
    <font>
      <sz val="6"/>
      <name val="ＭＳ Ｐゴシック"/>
      <family val="3"/>
      <charset val="128"/>
    </font>
    <font>
      <b/>
      <sz val="11"/>
      <color rgb="FF3333FF"/>
      <name val="Meiryo UI"/>
      <family val="3"/>
      <charset val="128"/>
    </font>
    <font>
      <sz val="10"/>
      <name val="Meiryo UI"/>
      <family val="3"/>
      <charset val="128"/>
    </font>
  </fonts>
  <fills count="15">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5"/>
        <bgColor indexed="64"/>
      </patternFill>
    </fill>
    <fill>
      <patternFill patternType="solid">
        <fgColor theme="9"/>
        <bgColor indexed="64"/>
      </patternFill>
    </fill>
    <fill>
      <patternFill patternType="solid">
        <fgColor theme="5" tint="0.59999389629810485"/>
        <bgColor indexed="64"/>
      </patternFill>
    </fill>
    <fill>
      <patternFill patternType="solid">
        <fgColor theme="8"/>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right/>
      <top/>
      <bottom style="double">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diagonal/>
    </border>
  </borders>
  <cellStyleXfs count="3">
    <xf numFmtId="0" fontId="0" fillId="0" borderId="0">
      <alignment vertical="center"/>
    </xf>
    <xf numFmtId="6" fontId="1" fillId="0" borderId="0" applyFont="0" applyFill="0" applyBorder="0" applyAlignment="0" applyProtection="0">
      <alignment vertical="center"/>
    </xf>
    <xf numFmtId="0" fontId="4" fillId="0" borderId="0" applyNumberFormat="0" applyFill="0" applyBorder="0" applyAlignment="0" applyProtection="0">
      <alignment vertical="center"/>
    </xf>
  </cellStyleXfs>
  <cellXfs count="279">
    <xf numFmtId="0" fontId="0" fillId="0" borderId="0" xfId="0">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11" fillId="0" borderId="1" xfId="0" applyFont="1" applyBorder="1" applyAlignment="1">
      <alignment horizontal="right" vertical="center"/>
    </xf>
    <xf numFmtId="0" fontId="11" fillId="0" borderId="2" xfId="0" applyFont="1" applyBorder="1" applyAlignment="1">
      <alignment horizontal="right" vertical="center"/>
    </xf>
    <xf numFmtId="0" fontId="12" fillId="0" borderId="2" xfId="0" applyFont="1" applyBorder="1">
      <alignment vertical="center"/>
    </xf>
    <xf numFmtId="0" fontId="12" fillId="0" borderId="2" xfId="0" applyFont="1" applyBorder="1" applyAlignment="1">
      <alignment horizontal="right" vertical="center"/>
    </xf>
    <xf numFmtId="0" fontId="12" fillId="0" borderId="2" xfId="0" applyFont="1" applyBorder="1" applyAlignment="1">
      <alignment vertical="top"/>
    </xf>
    <xf numFmtId="0" fontId="12" fillId="2" borderId="2" xfId="0" applyFont="1" applyFill="1" applyBorder="1" applyAlignment="1">
      <alignment horizontal="right" vertical="center"/>
    </xf>
    <xf numFmtId="0" fontId="12" fillId="2" borderId="2" xfId="0" applyFont="1" applyFill="1" applyBorder="1">
      <alignment vertical="center"/>
    </xf>
    <xf numFmtId="0" fontId="11" fillId="2" borderId="3" xfId="0" applyFont="1" applyFill="1" applyBorder="1" applyAlignment="1">
      <alignment horizontal="right" vertical="center"/>
    </xf>
    <xf numFmtId="0" fontId="11" fillId="3" borderId="2" xfId="0" applyFont="1" applyFill="1" applyBorder="1" applyAlignment="1">
      <alignment horizontal="right" vertical="center"/>
    </xf>
    <xf numFmtId="0" fontId="11" fillId="0" borderId="0" xfId="0" applyFont="1" applyAlignment="1">
      <alignment horizontal="right" vertical="center"/>
    </xf>
    <xf numFmtId="0" fontId="12" fillId="0" borderId="0" xfId="0" applyFont="1" applyAlignment="1">
      <alignment horizontal="left" vertical="center"/>
    </xf>
    <xf numFmtId="0" fontId="14" fillId="0" borderId="0" xfId="0" applyFont="1" applyAlignment="1">
      <alignment horizontal="right" vertical="center"/>
    </xf>
    <xf numFmtId="0" fontId="14" fillId="0" borderId="0" xfId="0" applyFont="1" applyAlignment="1">
      <alignment horizontal="center" vertical="center" shrinkToFit="1"/>
    </xf>
    <xf numFmtId="0" fontId="13" fillId="0" borderId="0" xfId="0" applyFont="1" applyAlignment="1">
      <alignment horizontal="left" vertical="top"/>
    </xf>
    <xf numFmtId="0" fontId="11" fillId="0" borderId="0" xfId="0" applyFont="1">
      <alignment vertical="center"/>
    </xf>
    <xf numFmtId="0" fontId="17" fillId="0" borderId="0" xfId="0" applyFont="1" applyAlignment="1">
      <alignment vertical="top"/>
    </xf>
    <xf numFmtId="0" fontId="18" fillId="0" borderId="0" xfId="0" applyFont="1">
      <alignment vertical="center"/>
    </xf>
    <xf numFmtId="0" fontId="19" fillId="0" borderId="0" xfId="0" applyFont="1">
      <alignment vertical="center"/>
    </xf>
    <xf numFmtId="49" fontId="14" fillId="4" borderId="0" xfId="0" applyNumberFormat="1" applyFont="1" applyFill="1" applyProtection="1">
      <alignment vertical="center"/>
      <protection locked="0"/>
    </xf>
    <xf numFmtId="14" fontId="9" fillId="0" borderId="0" xfId="0" applyNumberFormat="1" applyFont="1">
      <alignment vertical="center"/>
    </xf>
    <xf numFmtId="0" fontId="20" fillId="0" borderId="0" xfId="0" applyFont="1" applyAlignment="1">
      <alignment horizontal="center" vertical="center" wrapText="1"/>
    </xf>
    <xf numFmtId="0" fontId="21" fillId="0" borderId="0" xfId="0" applyFont="1">
      <alignment vertical="center"/>
    </xf>
    <xf numFmtId="0" fontId="18" fillId="0" borderId="5" xfId="0" applyFont="1" applyBorder="1">
      <alignment vertical="center"/>
    </xf>
    <xf numFmtId="0" fontId="18" fillId="0" borderId="8" xfId="0" applyFont="1" applyBorder="1">
      <alignment vertical="center"/>
    </xf>
    <xf numFmtId="0" fontId="20" fillId="0" borderId="0" xfId="0" applyFont="1" applyAlignment="1">
      <alignment horizontal="left" vertical="center" wrapText="1"/>
    </xf>
    <xf numFmtId="0" fontId="20" fillId="0" borderId="9" xfId="0" applyFont="1" applyBorder="1" applyAlignment="1">
      <alignment horizontal="left" vertical="center" wrapText="1"/>
    </xf>
    <xf numFmtId="0" fontId="22" fillId="0" borderId="0" xfId="0" applyFont="1">
      <alignment vertical="center"/>
    </xf>
    <xf numFmtId="0" fontId="22" fillId="0" borderId="0" xfId="0" applyFont="1" applyAlignment="1">
      <alignment vertical="center" wrapText="1"/>
    </xf>
    <xf numFmtId="0" fontId="23" fillId="0" borderId="0" xfId="2" applyFont="1" applyBorder="1" applyAlignment="1">
      <alignment vertical="center" wrapText="1"/>
    </xf>
    <xf numFmtId="0" fontId="18" fillId="0" borderId="10" xfId="0" applyFont="1" applyBorder="1">
      <alignment vertical="center"/>
    </xf>
    <xf numFmtId="0" fontId="20" fillId="0" borderId="11" xfId="0" applyFont="1" applyBorder="1" applyAlignment="1">
      <alignment horizontal="left" vertical="center" wrapText="1"/>
    </xf>
    <xf numFmtId="0" fontId="24" fillId="0" borderId="11" xfId="2" applyFont="1" applyFill="1" applyBorder="1" applyAlignment="1" applyProtection="1">
      <alignment horizontal="left" vertical="center" wrapText="1"/>
    </xf>
    <xf numFmtId="0" fontId="20" fillId="0" borderId="12" xfId="0" applyFont="1" applyBorder="1" applyAlignment="1">
      <alignment horizontal="left" vertical="center" wrapText="1"/>
    </xf>
    <xf numFmtId="0" fontId="25" fillId="0" borderId="0" xfId="0" applyFont="1">
      <alignment vertical="center"/>
    </xf>
    <xf numFmtId="0" fontId="26" fillId="0" borderId="0" xfId="0" applyFont="1">
      <alignment vertical="center"/>
    </xf>
    <xf numFmtId="0" fontId="13" fillId="0" borderId="0" xfId="0" applyFont="1">
      <alignment vertical="center"/>
    </xf>
    <xf numFmtId="0" fontId="27" fillId="0" borderId="0" xfId="0" applyFont="1" applyAlignment="1">
      <alignment vertical="top"/>
    </xf>
    <xf numFmtId="0" fontId="14" fillId="0" borderId="0" xfId="0" applyFont="1" applyAlignment="1">
      <alignment vertical="top"/>
    </xf>
    <xf numFmtId="0" fontId="28" fillId="0" borderId="0" xfId="0" applyFont="1">
      <alignment vertical="center"/>
    </xf>
    <xf numFmtId="0" fontId="14" fillId="0" borderId="0" xfId="0" applyFont="1">
      <alignment vertical="center"/>
    </xf>
    <xf numFmtId="0" fontId="14" fillId="0" borderId="13" xfId="0" applyFont="1" applyBorder="1">
      <alignment vertical="center"/>
    </xf>
    <xf numFmtId="0" fontId="14" fillId="0" borderId="13" xfId="0" applyFont="1" applyBorder="1" applyAlignment="1">
      <alignment horizontal="right" vertical="center"/>
    </xf>
    <xf numFmtId="0" fontId="14" fillId="0" borderId="13" xfId="0" applyFont="1" applyBorder="1" applyAlignment="1">
      <alignment horizontal="left" vertical="center"/>
    </xf>
    <xf numFmtId="0" fontId="14" fillId="0" borderId="14" xfId="0" applyFont="1" applyBorder="1" applyAlignment="1">
      <alignment horizontal="center" vertical="center"/>
    </xf>
    <xf numFmtId="0" fontId="14" fillId="0" borderId="14" xfId="0" applyFont="1" applyBorder="1">
      <alignment vertical="center"/>
    </xf>
    <xf numFmtId="0" fontId="29" fillId="0" borderId="14" xfId="2" applyFont="1" applyBorder="1" applyProtection="1">
      <alignment vertical="center"/>
    </xf>
    <xf numFmtId="0" fontId="7" fillId="0" borderId="14" xfId="0" applyFont="1" applyBorder="1">
      <alignment vertical="center"/>
    </xf>
    <xf numFmtId="0" fontId="30" fillId="0" borderId="0" xfId="0" applyFont="1">
      <alignment vertical="center"/>
    </xf>
    <xf numFmtId="0" fontId="31" fillId="0" borderId="0" xfId="0" applyFont="1">
      <alignment vertical="center"/>
    </xf>
    <xf numFmtId="0" fontId="14" fillId="0" borderId="14" xfId="0" applyFont="1" applyBorder="1" applyAlignment="1">
      <alignment horizontal="right" vertical="center"/>
    </xf>
    <xf numFmtId="0" fontId="14" fillId="0" borderId="15" xfId="0" applyFont="1" applyBorder="1">
      <alignment vertical="center"/>
    </xf>
    <xf numFmtId="0" fontId="8" fillId="0" borderId="15" xfId="0" applyFont="1" applyBorder="1">
      <alignment vertical="center"/>
    </xf>
    <xf numFmtId="0" fontId="27" fillId="0" borderId="0" xfId="0" applyFont="1">
      <alignment vertical="center"/>
    </xf>
    <xf numFmtId="0" fontId="4" fillId="7" borderId="0" xfId="2" applyFill="1" applyBorder="1" applyAlignment="1" applyProtection="1">
      <alignment vertical="center"/>
    </xf>
    <xf numFmtId="0" fontId="15" fillId="0" borderId="0" xfId="0" applyFont="1">
      <alignment vertical="center"/>
    </xf>
    <xf numFmtId="0" fontId="17" fillId="0" borderId="0" xfId="0" applyFont="1">
      <alignment vertical="center"/>
    </xf>
    <xf numFmtId="0" fontId="6" fillId="0" borderId="16" xfId="0" applyFont="1" applyBorder="1">
      <alignment vertical="center"/>
    </xf>
    <xf numFmtId="0" fontId="11" fillId="0" borderId="0" xfId="0" applyFont="1" applyAlignment="1"/>
    <xf numFmtId="0" fontId="33" fillId="0" borderId="0" xfId="0" applyFont="1">
      <alignment vertical="center"/>
    </xf>
    <xf numFmtId="0" fontId="6" fillId="0" borderId="0" xfId="0" applyFont="1" applyAlignment="1">
      <alignment horizontal="center" vertical="center"/>
    </xf>
    <xf numFmtId="0" fontId="6" fillId="8" borderId="17" xfId="0" applyFont="1" applyFill="1" applyBorder="1" applyAlignment="1">
      <alignment horizontal="center" vertical="center"/>
    </xf>
    <xf numFmtId="0" fontId="34" fillId="0" borderId="0" xfId="0" applyFont="1">
      <alignment vertical="center"/>
    </xf>
    <xf numFmtId="0" fontId="4" fillId="0" borderId="0" xfId="2" applyBorder="1" applyProtection="1">
      <alignment vertical="center"/>
    </xf>
    <xf numFmtId="0" fontId="0" fillId="4" borderId="1" xfId="0" applyFill="1" applyBorder="1">
      <alignment vertical="center"/>
    </xf>
    <xf numFmtId="0" fontId="12" fillId="4" borderId="2" xfId="0" applyFont="1" applyFill="1" applyBorder="1">
      <alignment vertical="center"/>
    </xf>
    <xf numFmtId="0" fontId="0" fillId="4" borderId="2" xfId="0" applyFill="1" applyBorder="1">
      <alignment vertical="center"/>
    </xf>
    <xf numFmtId="0" fontId="12" fillId="4" borderId="3" xfId="0" applyFont="1" applyFill="1" applyBorder="1">
      <alignment vertical="center"/>
    </xf>
    <xf numFmtId="0" fontId="12" fillId="0" borderId="0" xfId="0" applyFont="1">
      <alignment vertical="center"/>
    </xf>
    <xf numFmtId="0" fontId="6" fillId="0" borderId="0" xfId="0" applyFont="1" applyAlignment="1">
      <alignment vertical="top"/>
    </xf>
    <xf numFmtId="0" fontId="35" fillId="0" borderId="0" xfId="0" applyFont="1">
      <alignment vertical="center"/>
    </xf>
    <xf numFmtId="0" fontId="12" fillId="4" borderId="1" xfId="0" applyFont="1" applyFill="1" applyBorder="1" applyAlignment="1"/>
    <xf numFmtId="0" fontId="12" fillId="4" borderId="2" xfId="0" applyFont="1" applyFill="1" applyBorder="1" applyAlignment="1">
      <alignment horizontal="right" vertical="center"/>
    </xf>
    <xf numFmtId="0" fontId="12" fillId="4" borderId="2" xfId="0" applyFont="1" applyFill="1" applyBorder="1" applyAlignment="1">
      <alignment horizontal="left" vertical="center"/>
    </xf>
    <xf numFmtId="0" fontId="20" fillId="0" borderId="0" xfId="0" applyFont="1">
      <alignment vertical="center"/>
    </xf>
    <xf numFmtId="0" fontId="38" fillId="0" borderId="0" xfId="0" applyFont="1">
      <alignment vertical="center"/>
    </xf>
    <xf numFmtId="0" fontId="39" fillId="0" borderId="0" xfId="0" applyFont="1" applyAlignment="1">
      <alignment horizontal="center" vertical="center"/>
    </xf>
    <xf numFmtId="0" fontId="33" fillId="4" borderId="2" xfId="0" applyFont="1" applyFill="1" applyBorder="1" applyAlignment="1">
      <alignment vertical="center" wrapText="1"/>
    </xf>
    <xf numFmtId="0" fontId="33" fillId="4" borderId="3" xfId="0" applyFont="1" applyFill="1" applyBorder="1" applyAlignment="1">
      <alignment vertical="center" wrapText="1"/>
    </xf>
    <xf numFmtId="0" fontId="33" fillId="0" borderId="0" xfId="0" applyFont="1" applyAlignment="1">
      <alignment vertical="center" wrapText="1"/>
    </xf>
    <xf numFmtId="0" fontId="17" fillId="9" borderId="0" xfId="0" applyFont="1" applyFill="1">
      <alignment vertical="center"/>
    </xf>
    <xf numFmtId="0" fontId="6" fillId="9" borderId="0" xfId="0" applyFont="1" applyFill="1">
      <alignment vertical="center"/>
    </xf>
    <xf numFmtId="0" fontId="20" fillId="9" borderId="0" xfId="0" applyFont="1" applyFill="1">
      <alignment vertical="center"/>
    </xf>
    <xf numFmtId="0" fontId="38" fillId="9" borderId="0" xfId="0" applyFont="1" applyFill="1">
      <alignment vertical="center"/>
    </xf>
    <xf numFmtId="0" fontId="39" fillId="9" borderId="0" xfId="0" applyFont="1" applyFill="1" applyAlignment="1">
      <alignment horizontal="center" vertical="center"/>
    </xf>
    <xf numFmtId="0" fontId="25" fillId="9" borderId="0" xfId="0" applyFont="1" applyFill="1">
      <alignment vertical="center"/>
    </xf>
    <xf numFmtId="0" fontId="14" fillId="4" borderId="2" xfId="0" applyFont="1" applyFill="1" applyBorder="1" applyAlignment="1">
      <alignment horizontal="left" vertical="center"/>
    </xf>
    <xf numFmtId="0" fontId="14" fillId="4" borderId="2" xfId="0" applyFont="1" applyFill="1" applyBorder="1" applyAlignment="1">
      <alignment horizontal="right" vertical="center"/>
    </xf>
    <xf numFmtId="0" fontId="40" fillId="4" borderId="2" xfId="0" applyFont="1" applyFill="1" applyBorder="1">
      <alignment vertical="center"/>
    </xf>
    <xf numFmtId="0" fontId="14" fillId="4" borderId="2" xfId="0" applyFont="1" applyFill="1" applyBorder="1">
      <alignment vertical="center"/>
    </xf>
    <xf numFmtId="0" fontId="41" fillId="4" borderId="2" xfId="0" applyFont="1" applyFill="1" applyBorder="1">
      <alignment vertical="center"/>
    </xf>
    <xf numFmtId="0" fontId="14" fillId="4" borderId="3" xfId="0" applyFont="1" applyFill="1" applyBorder="1">
      <alignment vertical="center"/>
    </xf>
    <xf numFmtId="0" fontId="42" fillId="9" borderId="0" xfId="0" applyFont="1" applyFill="1">
      <alignment vertical="center"/>
    </xf>
    <xf numFmtId="0" fontId="43" fillId="4" borderId="17" xfId="0" applyFont="1" applyFill="1" applyBorder="1" applyAlignment="1" applyProtection="1">
      <alignment horizontal="center" vertical="center"/>
      <protection locked="0"/>
    </xf>
    <xf numFmtId="0" fontId="0" fillId="9" borderId="0" xfId="0" applyFill="1">
      <alignment vertical="center"/>
    </xf>
    <xf numFmtId="0" fontId="26" fillId="9" borderId="0" xfId="0" applyFont="1" applyFill="1">
      <alignment vertical="center"/>
    </xf>
    <xf numFmtId="0" fontId="44" fillId="9" borderId="0" xfId="0" applyFont="1" applyFill="1">
      <alignment vertical="center"/>
    </xf>
    <xf numFmtId="0" fontId="43" fillId="0" borderId="20" xfId="0" applyFont="1" applyBorder="1">
      <alignment vertical="center"/>
    </xf>
    <xf numFmtId="0" fontId="6" fillId="0" borderId="20" xfId="0" applyFont="1" applyBorder="1">
      <alignment vertical="center"/>
    </xf>
    <xf numFmtId="0" fontId="6" fillId="4" borderId="20" xfId="0" applyFont="1" applyFill="1" applyBorder="1" applyProtection="1">
      <alignment vertical="center"/>
      <protection locked="0"/>
    </xf>
    <xf numFmtId="0" fontId="6" fillId="0" borderId="20" xfId="0" applyFont="1" applyBorder="1" applyAlignment="1">
      <alignment horizontal="right" vertical="center"/>
    </xf>
    <xf numFmtId="0" fontId="6" fillId="4" borderId="20" xfId="0" applyFont="1" applyFill="1" applyBorder="1" applyAlignment="1" applyProtection="1">
      <alignment horizontal="right" vertical="center"/>
      <protection locked="0"/>
    </xf>
    <xf numFmtId="0" fontId="20" fillId="0" borderId="20" xfId="0" applyFont="1" applyBorder="1">
      <alignment vertical="center"/>
    </xf>
    <xf numFmtId="0" fontId="6" fillId="0" borderId="21" xfId="0" applyFont="1" applyBorder="1">
      <alignment vertical="center"/>
    </xf>
    <xf numFmtId="0" fontId="46" fillId="0" borderId="22" xfId="0" applyFont="1" applyBorder="1">
      <alignment vertical="center"/>
    </xf>
    <xf numFmtId="0" fontId="6" fillId="0" borderId="23" xfId="0" applyFont="1" applyBorder="1">
      <alignment vertical="center"/>
    </xf>
    <xf numFmtId="0" fontId="48" fillId="0" borderId="16" xfId="0" applyFont="1" applyBorder="1">
      <alignment vertical="center"/>
    </xf>
    <xf numFmtId="0" fontId="44" fillId="0" borderId="16" xfId="0" applyFont="1" applyBorder="1">
      <alignment vertical="center"/>
    </xf>
    <xf numFmtId="0" fontId="6" fillId="0" borderId="24" xfId="0" applyFont="1" applyBorder="1">
      <alignment vertical="center"/>
    </xf>
    <xf numFmtId="0" fontId="49" fillId="0" borderId="0" xfId="0" applyFont="1">
      <alignment vertical="center"/>
    </xf>
    <xf numFmtId="0" fontId="48" fillId="0" borderId="0" xfId="0" applyFont="1">
      <alignment vertical="center"/>
    </xf>
    <xf numFmtId="0" fontId="44" fillId="0" borderId="0" xfId="0" applyFont="1">
      <alignment vertical="center"/>
    </xf>
    <xf numFmtId="0" fontId="3" fillId="0" borderId="0" xfId="0" applyFont="1">
      <alignment vertical="center"/>
    </xf>
    <xf numFmtId="0" fontId="51" fillId="0" borderId="0" xfId="0" applyFont="1">
      <alignment vertical="center"/>
    </xf>
    <xf numFmtId="0" fontId="52" fillId="0" borderId="0" xfId="0" applyFont="1">
      <alignment vertical="center"/>
    </xf>
    <xf numFmtId="0" fontId="53" fillId="0" borderId="0" xfId="0" applyFont="1">
      <alignment vertical="center"/>
    </xf>
    <xf numFmtId="0" fontId="46" fillId="0" borderId="0" xfId="0" applyFont="1">
      <alignment vertical="center"/>
    </xf>
    <xf numFmtId="0" fontId="13" fillId="0" borderId="0" xfId="0" applyFont="1" applyAlignment="1">
      <alignment horizontal="right" vertical="center"/>
    </xf>
    <xf numFmtId="0" fontId="54" fillId="0" borderId="0" xfId="0" applyFont="1">
      <alignment vertical="center"/>
    </xf>
    <xf numFmtId="0" fontId="55" fillId="0" borderId="0" xfId="0" applyFont="1" applyAlignment="1">
      <alignment horizontal="left" vertical="top" wrapText="1"/>
    </xf>
    <xf numFmtId="0" fontId="6" fillId="0" borderId="25" xfId="0" applyFont="1" applyBorder="1">
      <alignment vertical="center"/>
    </xf>
    <xf numFmtId="0" fontId="6" fillId="0" borderId="0" xfId="0" applyFont="1" applyAlignment="1"/>
    <xf numFmtId="0" fontId="11" fillId="0" borderId="26" xfId="0" applyFont="1" applyBorder="1">
      <alignment vertical="center"/>
    </xf>
    <xf numFmtId="0" fontId="6" fillId="0" borderId="27" xfId="0" applyFont="1" applyBorder="1">
      <alignment vertical="center"/>
    </xf>
    <xf numFmtId="0" fontId="6" fillId="0" borderId="28" xfId="0" applyFont="1" applyBorder="1">
      <alignment vertical="center"/>
    </xf>
    <xf numFmtId="0" fontId="6" fillId="0" borderId="29" xfId="0" applyFont="1" applyBorder="1">
      <alignment vertical="center"/>
    </xf>
    <xf numFmtId="0" fontId="6" fillId="10" borderId="0" xfId="0" applyFont="1" applyFill="1">
      <alignment vertical="center"/>
    </xf>
    <xf numFmtId="0" fontId="6" fillId="0" borderId="30" xfId="0" applyFont="1" applyBorder="1">
      <alignment vertical="center"/>
    </xf>
    <xf numFmtId="0" fontId="0" fillId="0" borderId="31" xfId="0" applyBorder="1">
      <alignment vertical="center"/>
    </xf>
    <xf numFmtId="0" fontId="6" fillId="0" borderId="32" xfId="0" applyFont="1" applyBorder="1" applyAlignment="1" applyProtection="1">
      <alignment horizontal="center" vertical="center"/>
      <protection locked="0"/>
    </xf>
    <xf numFmtId="0" fontId="8" fillId="0" borderId="29" xfId="0" applyFont="1" applyBorder="1">
      <alignment vertical="center"/>
    </xf>
    <xf numFmtId="0" fontId="43" fillId="7" borderId="29" xfId="0" applyFont="1" applyFill="1" applyBorder="1">
      <alignment vertical="center"/>
    </xf>
    <xf numFmtId="0" fontId="20" fillId="7" borderId="0" xfId="0" applyFont="1" applyFill="1">
      <alignment vertical="center"/>
    </xf>
    <xf numFmtId="0" fontId="20" fillId="0" borderId="30" xfId="0" applyFont="1" applyBorder="1">
      <alignment vertical="center"/>
    </xf>
    <xf numFmtId="0" fontId="20" fillId="7" borderId="27" xfId="0" applyFont="1" applyFill="1" applyBorder="1">
      <alignment vertical="center"/>
    </xf>
    <xf numFmtId="0" fontId="20" fillId="7" borderId="27" xfId="0" applyFont="1" applyFill="1" applyBorder="1" applyAlignment="1">
      <alignment vertical="center" wrapText="1"/>
    </xf>
    <xf numFmtId="0" fontId="20" fillId="7" borderId="28" xfId="0" applyFont="1" applyFill="1" applyBorder="1">
      <alignment vertical="center"/>
    </xf>
    <xf numFmtId="0" fontId="43" fillId="7" borderId="0" xfId="0" applyFont="1" applyFill="1">
      <alignment vertical="center"/>
    </xf>
    <xf numFmtId="0" fontId="20" fillId="0" borderId="30" xfId="0" applyFont="1" applyBorder="1" applyAlignment="1">
      <alignment horizontal="center" vertical="center"/>
    </xf>
    <xf numFmtId="0" fontId="20" fillId="7" borderId="0" xfId="0" applyFont="1" applyFill="1" applyAlignment="1">
      <alignment vertical="center" wrapText="1"/>
    </xf>
    <xf numFmtId="0" fontId="20" fillId="7" borderId="29" xfId="0" applyFont="1" applyFill="1" applyBorder="1">
      <alignment vertical="center"/>
    </xf>
    <xf numFmtId="0" fontId="20" fillId="7" borderId="33" xfId="0" applyFont="1" applyFill="1" applyBorder="1">
      <alignment vertical="center"/>
    </xf>
    <xf numFmtId="0" fontId="56" fillId="7" borderId="34" xfId="0" applyFont="1" applyFill="1" applyBorder="1">
      <alignment vertical="center"/>
    </xf>
    <xf numFmtId="0" fontId="20" fillId="0" borderId="34" xfId="0" applyFont="1" applyBorder="1">
      <alignment vertical="center"/>
    </xf>
    <xf numFmtId="0" fontId="20" fillId="0" borderId="35" xfId="0" applyFont="1" applyBorder="1" applyAlignment="1">
      <alignment horizontal="center" vertical="center"/>
    </xf>
    <xf numFmtId="0" fontId="20" fillId="0" borderId="0" xfId="0" applyFont="1" applyAlignment="1">
      <alignment horizontal="center" vertical="center"/>
    </xf>
    <xf numFmtId="0" fontId="9" fillId="0" borderId="0" xfId="0" applyFont="1" applyProtection="1">
      <alignment vertical="center"/>
      <protection locked="0"/>
    </xf>
    <xf numFmtId="0" fontId="9" fillId="0" borderId="32" xfId="0" applyFont="1" applyBorder="1">
      <alignment vertical="center"/>
    </xf>
    <xf numFmtId="0" fontId="57" fillId="0" borderId="0" xfId="0" applyFont="1">
      <alignment vertical="center"/>
    </xf>
    <xf numFmtId="0" fontId="58" fillId="0" borderId="0" xfId="0" applyFont="1">
      <alignment vertical="center"/>
    </xf>
    <xf numFmtId="0" fontId="57" fillId="0" borderId="0" xfId="0" applyFont="1" applyProtection="1">
      <alignment vertical="center"/>
      <protection locked="0"/>
    </xf>
    <xf numFmtId="0" fontId="9" fillId="0" borderId="36" xfId="0" applyFont="1" applyBorder="1">
      <alignment vertical="center"/>
    </xf>
    <xf numFmtId="49" fontId="9" fillId="0" borderId="0" xfId="0" applyNumberFormat="1" applyFont="1" applyProtection="1">
      <alignment vertical="center"/>
      <protection locked="0"/>
    </xf>
    <xf numFmtId="0" fontId="59" fillId="0" borderId="0" xfId="0" applyFont="1" applyProtection="1">
      <alignment vertical="center"/>
      <protection locked="0"/>
    </xf>
    <xf numFmtId="49" fontId="59" fillId="0" borderId="0" xfId="0" applyNumberFormat="1" applyFont="1" applyProtection="1">
      <alignment vertical="center"/>
      <protection locked="0"/>
    </xf>
    <xf numFmtId="0" fontId="0" fillId="6" borderId="0" xfId="0" applyFill="1">
      <alignment vertical="center"/>
    </xf>
    <xf numFmtId="0" fontId="0" fillId="11" borderId="0" xfId="0" applyFill="1">
      <alignment vertical="center"/>
    </xf>
    <xf numFmtId="0" fontId="0" fillId="12" borderId="0" xfId="0" applyFill="1">
      <alignment vertical="center"/>
    </xf>
    <xf numFmtId="0" fontId="0" fillId="13" borderId="0" xfId="0" applyFill="1">
      <alignment vertical="center"/>
    </xf>
    <xf numFmtId="177" fontId="0" fillId="0" borderId="0" xfId="0" applyNumberFormat="1">
      <alignment vertical="center"/>
    </xf>
    <xf numFmtId="0" fontId="45" fillId="0" borderId="1" xfId="0" applyFont="1" applyBorder="1">
      <alignment vertical="center"/>
    </xf>
    <xf numFmtId="0" fontId="43" fillId="0" borderId="2" xfId="0" applyFont="1" applyBorder="1">
      <alignment vertical="center"/>
    </xf>
    <xf numFmtId="0" fontId="6" fillId="0" borderId="2" xfId="0" applyFont="1" applyBorder="1">
      <alignment vertical="center"/>
    </xf>
    <xf numFmtId="0" fontId="6" fillId="2" borderId="2" xfId="0" applyFont="1" applyFill="1" applyBorder="1">
      <alignment vertical="center"/>
    </xf>
    <xf numFmtId="0" fontId="6" fillId="0" borderId="2" xfId="0" applyFont="1" applyBorder="1" applyAlignment="1">
      <alignment horizontal="right" vertical="center"/>
    </xf>
    <xf numFmtId="0" fontId="6" fillId="0" borderId="2" xfId="0" applyFont="1" applyBorder="1" applyAlignment="1" applyProtection="1">
      <alignment horizontal="right" vertical="center"/>
      <protection locked="0"/>
    </xf>
    <xf numFmtId="0" fontId="6" fillId="0" borderId="3" xfId="0" applyFont="1" applyBorder="1" applyAlignment="1">
      <alignment horizontal="right" vertical="center"/>
    </xf>
    <xf numFmtId="0" fontId="22" fillId="9" borderId="0" xfId="0" applyFont="1" applyFill="1">
      <alignment vertical="center"/>
    </xf>
    <xf numFmtId="0" fontId="6" fillId="4" borderId="2" xfId="0" applyFont="1" applyFill="1" applyBorder="1" applyProtection="1">
      <alignment vertical="center"/>
      <protection locked="0"/>
    </xf>
    <xf numFmtId="0" fontId="6" fillId="4" borderId="2" xfId="0" applyFont="1" applyFill="1" applyBorder="1" applyAlignment="1" applyProtection="1">
      <alignment horizontal="right" vertical="center"/>
      <protection locked="0"/>
    </xf>
    <xf numFmtId="0" fontId="20" fillId="0" borderId="2" xfId="0" applyFont="1" applyBorder="1">
      <alignment vertical="center"/>
    </xf>
    <xf numFmtId="0" fontId="0" fillId="0" borderId="2" xfId="0" applyBorder="1">
      <alignment vertical="center"/>
    </xf>
    <xf numFmtId="0" fontId="0" fillId="0" borderId="3" xfId="0" applyBorder="1">
      <alignment vertical="center"/>
    </xf>
    <xf numFmtId="0" fontId="0" fillId="14" borderId="0" xfId="0" applyFill="1">
      <alignment vertical="center"/>
    </xf>
    <xf numFmtId="0" fontId="14" fillId="0" borderId="0" xfId="0" applyFont="1" applyAlignment="1">
      <alignment horizontal="right" vertical="center"/>
    </xf>
    <xf numFmtId="0" fontId="14" fillId="0" borderId="4" xfId="0" applyFont="1" applyBorder="1" applyAlignment="1">
      <alignment horizontal="right" vertical="center"/>
    </xf>
    <xf numFmtId="0" fontId="14" fillId="5" borderId="1" xfId="0" applyFont="1" applyFill="1" applyBorder="1" applyAlignment="1" applyProtection="1">
      <alignment horizontal="center" vertical="center" shrinkToFit="1"/>
      <protection locked="0"/>
    </xf>
    <xf numFmtId="0" fontId="14" fillId="5" borderId="2" xfId="0" applyFont="1" applyFill="1" applyBorder="1" applyAlignment="1" applyProtection="1">
      <alignment horizontal="center" vertical="center" shrinkToFit="1"/>
      <protection locked="0"/>
    </xf>
    <xf numFmtId="0" fontId="14" fillId="5" borderId="3" xfId="0" applyFont="1" applyFill="1" applyBorder="1" applyAlignment="1" applyProtection="1">
      <alignment horizontal="center" vertical="center" shrinkToFit="1"/>
      <protection locked="0"/>
    </xf>
    <xf numFmtId="0" fontId="10" fillId="0" borderId="0" xfId="0" applyFont="1" applyAlignment="1">
      <alignment horizontal="center" vertical="center"/>
    </xf>
    <xf numFmtId="0" fontId="11" fillId="3" borderId="2" xfId="0" applyFont="1" applyFill="1" applyBorder="1" applyAlignment="1">
      <alignment horizontal="left" vertical="center" wrapText="1"/>
    </xf>
    <xf numFmtId="0" fontId="11" fillId="3" borderId="3" xfId="0" applyFont="1" applyFill="1" applyBorder="1" applyAlignment="1">
      <alignment horizontal="left" vertical="center" wrapText="1"/>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4" fillId="4" borderId="1" xfId="0" applyFont="1" applyFill="1" applyBorder="1" applyAlignment="1" applyProtection="1">
      <alignment horizontal="center" vertical="center" shrinkToFit="1"/>
      <protection locked="0"/>
    </xf>
    <xf numFmtId="0" fontId="14" fillId="4" borderId="2" xfId="0" applyFont="1" applyFill="1" applyBorder="1" applyAlignment="1" applyProtection="1">
      <alignment horizontal="center" vertical="center" shrinkToFit="1"/>
      <protection locked="0"/>
    </xf>
    <xf numFmtId="0" fontId="14" fillId="4" borderId="3" xfId="0" applyFont="1" applyFill="1" applyBorder="1" applyAlignment="1" applyProtection="1">
      <alignment horizontal="center" vertical="center" shrinkToFit="1"/>
      <protection locked="0"/>
    </xf>
    <xf numFmtId="0" fontId="20" fillId="0" borderId="0" xfId="0" applyFont="1" applyAlignment="1">
      <alignment horizontal="left" vertical="center" wrapText="1"/>
    </xf>
    <xf numFmtId="0" fontId="11" fillId="4" borderId="0" xfId="0" applyFont="1" applyFill="1" applyAlignment="1" applyProtection="1">
      <alignment horizontal="center" vertical="center"/>
      <protection locked="0"/>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20" fillId="0" borderId="9" xfId="0" applyFont="1" applyBorder="1" applyAlignment="1">
      <alignment horizontal="left" vertical="center" wrapText="1"/>
    </xf>
    <xf numFmtId="0" fontId="23" fillId="0" borderId="0" xfId="2" applyFont="1" applyBorder="1" applyAlignment="1">
      <alignment horizontal="left" vertical="center"/>
    </xf>
    <xf numFmtId="0" fontId="22" fillId="0" borderId="0" xfId="0" applyFont="1" applyAlignment="1">
      <alignment horizontal="center" vertical="center" shrinkToFit="1"/>
    </xf>
    <xf numFmtId="0" fontId="20" fillId="0" borderId="0" xfId="0" applyFont="1" applyAlignment="1">
      <alignment horizontal="left" vertical="top" wrapText="1"/>
    </xf>
    <xf numFmtId="0" fontId="20" fillId="0" borderId="9" xfId="0" applyFont="1" applyBorder="1" applyAlignment="1">
      <alignment horizontal="left" vertical="top" wrapText="1"/>
    </xf>
    <xf numFmtId="0" fontId="17" fillId="0" borderId="0" xfId="0" applyFont="1" applyAlignment="1">
      <alignment horizontal="center" vertical="center" wrapText="1"/>
    </xf>
    <xf numFmtId="0" fontId="14" fillId="4" borderId="13" xfId="0" applyFont="1" applyFill="1" applyBorder="1" applyAlignment="1" applyProtection="1">
      <alignment horizontal="center" vertical="center"/>
      <protection locked="0"/>
    </xf>
    <xf numFmtId="49" fontId="14" fillId="6" borderId="14" xfId="0" applyNumberFormat="1" applyFont="1" applyFill="1" applyBorder="1" applyAlignment="1" applyProtection="1">
      <alignment horizontal="center" vertical="center"/>
      <protection locked="0"/>
    </xf>
    <xf numFmtId="0" fontId="14" fillId="0" borderId="14" xfId="0" applyFont="1" applyBorder="1" applyAlignment="1">
      <alignment horizontal="center" vertical="center"/>
    </xf>
    <xf numFmtId="49" fontId="14" fillId="4" borderId="14" xfId="0" applyNumberFormat="1" applyFont="1" applyFill="1" applyBorder="1" applyAlignment="1" applyProtection="1">
      <alignment horizontal="center" vertical="center"/>
      <protection locked="0"/>
    </xf>
    <xf numFmtId="0" fontId="14" fillId="4" borderId="14" xfId="0" applyFont="1" applyFill="1" applyBorder="1" applyAlignment="1" applyProtection="1">
      <alignment horizontal="center" vertical="center"/>
      <protection locked="0"/>
    </xf>
    <xf numFmtId="49" fontId="4" fillId="4" borderId="14" xfId="2" applyNumberFormat="1" applyFill="1" applyBorder="1" applyAlignment="1" applyProtection="1">
      <alignment horizontal="center" vertical="center"/>
      <protection locked="0"/>
    </xf>
    <xf numFmtId="49" fontId="32" fillId="6" borderId="14" xfId="0" applyNumberFormat="1"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0" borderId="2" xfId="0" applyFont="1" applyBorder="1" applyAlignment="1">
      <alignment horizontal="center" vertical="center"/>
    </xf>
    <xf numFmtId="0" fontId="11" fillId="0" borderId="3" xfId="0" applyFont="1" applyBorder="1" applyAlignment="1">
      <alignment horizontal="center" vertical="center"/>
    </xf>
    <xf numFmtId="176" fontId="6" fillId="4" borderId="1" xfId="1" applyNumberFormat="1" applyFont="1" applyFill="1" applyBorder="1" applyAlignment="1" applyProtection="1">
      <alignment horizontal="center" vertical="center"/>
      <protection locked="0"/>
    </xf>
    <xf numFmtId="176" fontId="6" fillId="4" borderId="2" xfId="1" applyNumberFormat="1" applyFont="1" applyFill="1" applyBorder="1" applyAlignment="1" applyProtection="1">
      <alignment horizontal="center" vertical="center"/>
      <protection locked="0"/>
    </xf>
    <xf numFmtId="176" fontId="6" fillId="4" borderId="3" xfId="1" applyNumberFormat="1" applyFont="1" applyFill="1" applyBorder="1" applyAlignment="1" applyProtection="1">
      <alignment horizontal="center" vertical="center"/>
      <protection locked="0"/>
    </xf>
    <xf numFmtId="6" fontId="6" fillId="0" borderId="0" xfId="1" applyFont="1" applyFill="1" applyBorder="1" applyAlignment="1" applyProtection="1">
      <alignment horizontal="center" vertical="center"/>
    </xf>
    <xf numFmtId="0" fontId="14" fillId="0" borderId="0" xfId="0" applyFont="1" applyAlignment="1">
      <alignment horizontal="right"/>
    </xf>
    <xf numFmtId="0" fontId="14" fillId="0" borderId="4" xfId="0" applyFont="1" applyBorder="1" applyAlignment="1">
      <alignment horizontal="right"/>
    </xf>
    <xf numFmtId="0" fontId="29" fillId="4" borderId="1" xfId="2" applyFont="1" applyFill="1" applyBorder="1" applyAlignment="1" applyProtection="1">
      <alignment horizontal="center" vertical="center"/>
      <protection locked="0"/>
    </xf>
    <xf numFmtId="0" fontId="29" fillId="4" borderId="2" xfId="2" applyFont="1" applyFill="1" applyBorder="1" applyAlignment="1" applyProtection="1">
      <alignment horizontal="center" vertical="center"/>
      <protection locked="0"/>
    </xf>
    <xf numFmtId="0" fontId="29" fillId="4" borderId="3" xfId="2" applyFont="1" applyFill="1" applyBorder="1" applyAlignment="1" applyProtection="1">
      <alignment horizontal="center" vertical="center"/>
      <protection locked="0"/>
    </xf>
    <xf numFmtId="0" fontId="6" fillId="4" borderId="1" xfId="0" applyFont="1" applyFill="1" applyBorder="1" applyAlignment="1" applyProtection="1">
      <alignment horizontal="center" vertical="center"/>
      <protection locked="0"/>
    </xf>
    <xf numFmtId="0" fontId="6" fillId="4" borderId="2" xfId="0" applyFont="1" applyFill="1" applyBorder="1" applyAlignment="1" applyProtection="1">
      <alignment horizontal="center" vertical="center"/>
      <protection locked="0"/>
    </xf>
    <xf numFmtId="0" fontId="6" fillId="4" borderId="3" xfId="0" applyFont="1" applyFill="1" applyBorder="1" applyAlignment="1" applyProtection="1">
      <alignment horizontal="center" vertical="center"/>
      <protection locked="0"/>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right" vertical="center" wrapText="1"/>
    </xf>
    <xf numFmtId="0" fontId="6" fillId="0" borderId="0" xfId="0" applyFont="1" applyAlignment="1" applyProtection="1">
      <alignment horizontal="center" vertical="center"/>
      <protection locked="0"/>
    </xf>
    <xf numFmtId="0" fontId="36" fillId="0" borderId="0" xfId="0" applyFont="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wrapText="1"/>
    </xf>
    <xf numFmtId="0" fontId="32" fillId="0" borderId="1" xfId="0" applyFont="1" applyBorder="1" applyAlignment="1" applyProtection="1">
      <alignment horizontal="left" vertical="top" wrapText="1"/>
      <protection locked="0"/>
    </xf>
    <xf numFmtId="0" fontId="32" fillId="0" borderId="2" xfId="0" applyFont="1" applyBorder="1" applyAlignment="1" applyProtection="1">
      <alignment horizontal="left" vertical="top"/>
      <protection locked="0"/>
    </xf>
    <xf numFmtId="0" fontId="32" fillId="0" borderId="3" xfId="0" applyFont="1" applyBorder="1" applyAlignment="1" applyProtection="1">
      <alignment horizontal="left" vertical="top"/>
      <protection locked="0"/>
    </xf>
    <xf numFmtId="0" fontId="12" fillId="0" borderId="0" xfId="0" applyFont="1" applyAlignment="1">
      <alignment horizontal="left" vertical="center" wrapText="1"/>
    </xf>
    <xf numFmtId="0" fontId="12" fillId="0" borderId="4" xfId="0" applyFont="1" applyBorder="1" applyAlignment="1">
      <alignment horizontal="left" vertical="center" wrapText="1"/>
    </xf>
    <xf numFmtId="0" fontId="12" fillId="9" borderId="0" xfId="0" applyFont="1" applyFill="1" applyAlignment="1">
      <alignment horizontal="left" vertical="center" wrapText="1"/>
    </xf>
    <xf numFmtId="0" fontId="38" fillId="8" borderId="1" xfId="0" applyFont="1" applyFill="1" applyBorder="1" applyAlignment="1">
      <alignment horizontal="center" vertical="center"/>
    </xf>
    <xf numFmtId="0" fontId="38" fillId="8" borderId="3" xfId="0" applyFont="1" applyFill="1" applyBorder="1" applyAlignment="1">
      <alignment horizontal="center" vertical="center"/>
    </xf>
    <xf numFmtId="6" fontId="6" fillId="9" borderId="0" xfId="1" applyFont="1" applyFill="1" applyBorder="1" applyAlignment="1" applyProtection="1">
      <alignment horizontal="center" vertical="center"/>
    </xf>
    <xf numFmtId="0" fontId="45" fillId="9" borderId="1" xfId="0" applyFont="1" applyFill="1" applyBorder="1" applyAlignment="1">
      <alignment horizontal="center" vertical="top" wrapText="1"/>
    </xf>
    <xf numFmtId="0" fontId="45" fillId="9" borderId="2" xfId="0" applyFont="1" applyFill="1" applyBorder="1" applyAlignment="1">
      <alignment horizontal="center" vertical="top" wrapText="1"/>
    </xf>
    <xf numFmtId="0" fontId="50" fillId="0" borderId="0" xfId="0" applyFont="1" applyAlignment="1">
      <alignment horizontal="left" wrapText="1"/>
    </xf>
    <xf numFmtId="0" fontId="50" fillId="0" borderId="0" xfId="0" applyFont="1" applyAlignment="1">
      <alignment horizontal="left" vertical="top" wrapText="1"/>
    </xf>
    <xf numFmtId="0" fontId="55" fillId="0" borderId="0" xfId="0" applyFont="1" applyAlignment="1">
      <alignment horizontal="left" vertical="top" wrapText="1"/>
    </xf>
    <xf numFmtId="0" fontId="6" fillId="2" borderId="2" xfId="0" applyFont="1" applyFill="1" applyBorder="1" applyAlignment="1">
      <alignment horizontal="center" vertical="center"/>
    </xf>
    <xf numFmtId="0" fontId="62" fillId="0" borderId="36" xfId="0" applyFont="1" applyBorder="1" applyAlignment="1">
      <alignment horizontal="left" vertical="center" wrapText="1"/>
    </xf>
    <xf numFmtId="0" fontId="62" fillId="0" borderId="0" xfId="0" applyFont="1" applyAlignment="1">
      <alignment horizontal="left" vertical="center" wrapText="1"/>
    </xf>
    <xf numFmtId="0" fontId="6" fillId="0" borderId="1" xfId="0" applyFont="1" applyBorder="1" applyAlignment="1" applyProtection="1">
      <alignment horizontal="left" vertical="center"/>
      <protection locked="0"/>
    </xf>
    <xf numFmtId="0" fontId="6" fillId="0" borderId="2" xfId="0" applyFont="1" applyBorder="1" applyAlignment="1" applyProtection="1">
      <alignment horizontal="left" vertical="center"/>
      <protection locked="0"/>
    </xf>
    <xf numFmtId="0" fontId="6" fillId="0" borderId="3" xfId="0" applyFont="1" applyBorder="1" applyAlignment="1" applyProtection="1">
      <alignment horizontal="left" vertical="center"/>
      <protection locked="0"/>
    </xf>
    <xf numFmtId="0" fontId="56" fillId="0" borderId="2" xfId="0" applyFont="1" applyBorder="1" applyAlignment="1">
      <alignment horizontal="left" vertical="center"/>
    </xf>
    <xf numFmtId="0" fontId="26" fillId="0" borderId="1" xfId="0" applyFont="1" applyBorder="1" applyAlignment="1" applyProtection="1">
      <alignment horizontal="center" vertical="center"/>
      <protection locked="0"/>
    </xf>
    <xf numFmtId="0" fontId="26" fillId="0" borderId="2" xfId="0" applyFont="1" applyBorder="1" applyAlignment="1" applyProtection="1">
      <alignment horizontal="center" vertical="center"/>
      <protection locked="0"/>
    </xf>
    <xf numFmtId="0" fontId="26" fillId="0" borderId="3" xfId="0" applyFont="1" applyBorder="1" applyAlignment="1" applyProtection="1">
      <alignment horizontal="center" vertical="center"/>
      <protection locked="0"/>
    </xf>
    <xf numFmtId="0" fontId="43" fillId="7" borderId="0" xfId="0" applyFont="1" applyFill="1" applyAlignment="1">
      <alignment horizontal="center" vertical="center" wrapText="1"/>
    </xf>
    <xf numFmtId="0" fontId="26" fillId="0" borderId="19" xfId="0" applyFont="1" applyBorder="1" applyAlignment="1">
      <alignment horizontal="left" vertical="center"/>
    </xf>
    <xf numFmtId="0" fontId="43" fillId="0" borderId="1" xfId="0" applyFont="1" applyBorder="1" applyAlignment="1" applyProtection="1">
      <alignment horizontal="center" vertical="center"/>
      <protection locked="0"/>
    </xf>
    <xf numFmtId="0" fontId="43" fillId="0" borderId="2" xfId="0" applyFont="1" applyBorder="1" applyAlignment="1" applyProtection="1">
      <alignment horizontal="center" vertical="center"/>
      <protection locked="0"/>
    </xf>
    <xf numFmtId="0" fontId="43" fillId="0" borderId="3" xfId="0" applyFont="1" applyBorder="1" applyAlignment="1" applyProtection="1">
      <alignment horizontal="center" vertical="center"/>
      <protection locked="0"/>
    </xf>
    <xf numFmtId="0" fontId="20" fillId="0" borderId="1" xfId="0" applyFont="1" applyBorder="1" applyAlignment="1" applyProtection="1">
      <alignment horizontal="center" vertical="center"/>
      <protection locked="0"/>
    </xf>
    <xf numFmtId="0" fontId="20" fillId="0" borderId="3" xfId="0" applyFont="1" applyBorder="1" applyAlignment="1" applyProtection="1">
      <alignment horizontal="center" vertical="center"/>
      <protection locked="0"/>
    </xf>
    <xf numFmtId="0" fontId="43" fillId="7" borderId="27" xfId="0" applyFont="1" applyFill="1" applyBorder="1" applyAlignment="1">
      <alignment horizontal="center" vertical="center" wrapText="1"/>
    </xf>
    <xf numFmtId="0" fontId="43" fillId="7" borderId="1" xfId="0" applyFont="1" applyFill="1" applyBorder="1" applyAlignment="1" applyProtection="1">
      <alignment horizontal="left" vertical="center"/>
      <protection locked="0"/>
    </xf>
    <xf numFmtId="0" fontId="43" fillId="7" borderId="2" xfId="0" applyFont="1" applyFill="1" applyBorder="1" applyAlignment="1" applyProtection="1">
      <alignment horizontal="left" vertical="center"/>
      <protection locked="0"/>
    </xf>
    <xf numFmtId="0" fontId="43" fillId="7" borderId="3" xfId="0" applyFont="1" applyFill="1" applyBorder="1" applyAlignment="1" applyProtection="1">
      <alignment horizontal="left" vertical="center"/>
      <protection locked="0"/>
    </xf>
    <xf numFmtId="176" fontId="6" fillId="8" borderId="1" xfId="1" applyNumberFormat="1" applyFont="1" applyFill="1" applyBorder="1" applyAlignment="1" applyProtection="1">
      <alignment horizontal="center" vertical="center"/>
    </xf>
    <xf numFmtId="176" fontId="6" fillId="8" borderId="2" xfId="1" applyNumberFormat="1" applyFont="1" applyFill="1" applyBorder="1" applyAlignment="1" applyProtection="1">
      <alignment horizontal="center" vertical="center"/>
    </xf>
    <xf numFmtId="176" fontId="6" fillId="8" borderId="3" xfId="1" applyNumberFormat="1" applyFont="1" applyFill="1" applyBorder="1" applyAlignment="1" applyProtection="1">
      <alignment horizontal="center" vertical="center"/>
    </xf>
    <xf numFmtId="0" fontId="32" fillId="0" borderId="1" xfId="0" applyFont="1" applyBorder="1" applyAlignment="1">
      <alignment horizontal="left" vertical="top" wrapText="1"/>
    </xf>
    <xf numFmtId="0" fontId="32" fillId="0" borderId="2" xfId="0" applyFont="1" applyBorder="1" applyAlignment="1">
      <alignment horizontal="left" vertical="top"/>
    </xf>
    <xf numFmtId="0" fontId="32" fillId="0" borderId="3" xfId="0" applyFont="1" applyBorder="1" applyAlignment="1">
      <alignment horizontal="left" vertical="top"/>
    </xf>
    <xf numFmtId="0" fontId="45" fillId="9" borderId="18" xfId="0" applyFont="1" applyFill="1" applyBorder="1" applyAlignment="1">
      <alignment horizontal="center" vertical="top" wrapText="1"/>
    </xf>
    <xf numFmtId="0" fontId="45" fillId="9" borderId="19" xfId="0" applyFont="1" applyFill="1" applyBorder="1" applyAlignment="1">
      <alignment horizontal="center" vertical="top" wrapText="1"/>
    </xf>
    <xf numFmtId="0" fontId="6" fillId="4" borderId="20" xfId="0" applyFont="1" applyFill="1" applyBorder="1" applyAlignment="1" applyProtection="1">
      <alignment horizontal="center" vertical="center"/>
      <protection locked="0"/>
    </xf>
    <xf numFmtId="0" fontId="6" fillId="0" borderId="1" xfId="0" applyFont="1" applyBorder="1" applyAlignment="1" applyProtection="1">
      <alignment vertical="center"/>
      <protection locked="0"/>
    </xf>
    <xf numFmtId="0" fontId="6" fillId="0" borderId="2" xfId="0" applyFont="1" applyBorder="1" applyAlignment="1" applyProtection="1">
      <alignment vertical="center"/>
      <protection locked="0"/>
    </xf>
    <xf numFmtId="0" fontId="6" fillId="0" borderId="3" xfId="0" applyFont="1" applyBorder="1" applyAlignment="1" applyProtection="1">
      <alignment vertical="center"/>
      <protection locked="0"/>
    </xf>
  </cellXfs>
  <cellStyles count="3">
    <cellStyle name="ハイパーリンク" xfId="2" builtinId="8"/>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Radio" firstButton="1" fmlaLink="#REF!" lockText="1"/>
</file>

<file path=xl/ctrlProps/ctrlProp10.xml><?xml version="1.0" encoding="utf-8"?>
<formControlPr xmlns="http://schemas.microsoft.com/office/spreadsheetml/2009/9/main" objectType="Radio" checked="Checked" firstButton="1" fmlaLink="$AM$117" lockText="1"/>
</file>

<file path=xl/ctrlProps/ctrlProp11.xml><?xml version="1.0" encoding="utf-8"?>
<formControlPr xmlns="http://schemas.microsoft.com/office/spreadsheetml/2009/9/main" objectType="Radio" lockText="1"/>
</file>

<file path=xl/ctrlProps/ctrlProp12.xml><?xml version="1.0" encoding="utf-8"?>
<formControlPr xmlns="http://schemas.microsoft.com/office/spreadsheetml/2009/9/main" objectType="Radio" lockText="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Radio" checked="Checked" firstButton="1" fmlaLink="$AM$176"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lockText="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Radio" checked="Checked" firstButton="1" fmlaLink="$AM$132"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fmlaLink="$AN$107" lockText="1"/>
</file>

<file path=xl/ctrlProps/ctrlProp3.xml><?xml version="1.0" encoding="utf-8"?>
<formControlPr xmlns="http://schemas.microsoft.com/office/spreadsheetml/2009/9/main" objectType="Radio" checked="Checked" firstButton="1" fmlaLink="$AM$114" lockText="1"/>
</file>

<file path=xl/ctrlProps/ctrlProp30.xml><?xml version="1.0" encoding="utf-8"?>
<formControlPr xmlns="http://schemas.microsoft.com/office/spreadsheetml/2009/9/main" objectType="Radio" lockText="1"/>
</file>

<file path=xl/ctrlProps/ctrlProp31.xml><?xml version="1.0" encoding="utf-8"?>
<formControlPr xmlns="http://schemas.microsoft.com/office/spreadsheetml/2009/9/main" objectType="Radio" checked="Checked" firstButton="1" fmlaLink="$AN$114" lockText="1"/>
</file>

<file path=xl/ctrlProps/ctrlProp32.xml><?xml version="1.0" encoding="utf-8"?>
<formControlPr xmlns="http://schemas.microsoft.com/office/spreadsheetml/2009/9/main" objectType="Radio" lockText="1"/>
</file>

<file path=xl/ctrlProps/ctrlProp33.xml><?xml version="1.0" encoding="utf-8"?>
<formControlPr xmlns="http://schemas.microsoft.com/office/spreadsheetml/2009/9/main" objectType="Radio" checked="Checked" firstButton="1" fmlaLink="$AN$110" lockText="1"/>
</file>

<file path=xl/ctrlProps/ctrlProp34.xml><?xml version="1.0" encoding="utf-8"?>
<formControlPr xmlns="http://schemas.microsoft.com/office/spreadsheetml/2009/9/main" objectType="Radio" lockText="1"/>
</file>

<file path=xl/ctrlProps/ctrlProp35.xml><?xml version="1.0" encoding="utf-8"?>
<formControlPr xmlns="http://schemas.microsoft.com/office/spreadsheetml/2009/9/main" objectType="Radio" lockText="1"/>
</file>

<file path=xl/ctrlProps/ctrlProp36.xml><?xml version="1.0" encoding="utf-8"?>
<formControlPr xmlns="http://schemas.microsoft.com/office/spreadsheetml/2009/9/main" objectType="Radio" lockText="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firstButton="1" fmlaLink="$AN$117" lockText="1"/>
</file>

<file path=xl/ctrlProps/ctrlProp39.xml><?xml version="1.0" encoding="utf-8"?>
<formControlPr xmlns="http://schemas.microsoft.com/office/spreadsheetml/2009/9/main" objectType="Radio" lockText="1"/>
</file>

<file path=xl/ctrlProps/ctrlProp4.xml><?xml version="1.0" encoding="utf-8"?>
<formControlPr xmlns="http://schemas.microsoft.com/office/spreadsheetml/2009/9/main" objectType="Radio"/>
</file>

<file path=xl/ctrlProps/ctrlProp40.xml><?xml version="1.0" encoding="utf-8"?>
<formControlPr xmlns="http://schemas.microsoft.com/office/spreadsheetml/2009/9/main" objectType="Radio" checked="Checked" lockText="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Radio" firstButton="1" fmlaLink="$AN$167"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GBox"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Radio" checked="Checked" firstButton="1" fmlaLink="$AM$110" lockText="1"/>
</file>

<file path=xl/ctrlProps/ctrlProp50.xml><?xml version="1.0" encoding="utf-8"?>
<formControlPr xmlns="http://schemas.microsoft.com/office/spreadsheetml/2009/9/main" objectType="Radio" checked="Checked" firstButton="1" fmlaLink="$AN$173"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Radio" lockText="1"/>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s://www.jbat.co.jp/corporate/privacy_form.html"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s://www.jbat.co.jp/corporate/privacy_form.html" TargetMode="External"/></Relationships>
</file>

<file path=xl/drawings/drawing1.xml><?xml version="1.0" encoding="utf-8"?>
<xdr:wsDr xmlns:xdr="http://schemas.openxmlformats.org/drawingml/2006/spreadsheetDrawing" xmlns:a="http://schemas.openxmlformats.org/drawingml/2006/main">
  <xdr:twoCellAnchor>
    <xdr:from>
      <xdr:col>1</xdr:col>
      <xdr:colOff>186268</xdr:colOff>
      <xdr:row>1</xdr:row>
      <xdr:rowOff>466727</xdr:rowOff>
    </xdr:from>
    <xdr:to>
      <xdr:col>4</xdr:col>
      <xdr:colOff>209550</xdr:colOff>
      <xdr:row>5</xdr:row>
      <xdr:rowOff>137584</xdr:rowOff>
    </xdr:to>
    <xdr:sp macro="" textlink="">
      <xdr:nvSpPr>
        <xdr:cNvPr id="2" name="正方形/長方形 1">
          <a:extLst>
            <a:ext uri="{FF2B5EF4-FFF2-40B4-BE49-F238E27FC236}">
              <a16:creationId xmlns:a16="http://schemas.microsoft.com/office/drawing/2014/main" id="{E17022DD-369B-490D-99BF-2557AF0AC2D0}"/>
            </a:ext>
          </a:extLst>
        </xdr:cNvPr>
        <xdr:cNvSpPr/>
      </xdr:nvSpPr>
      <xdr:spPr>
        <a:xfrm>
          <a:off x="462493" y="714377"/>
          <a:ext cx="1032932" cy="823382"/>
        </a:xfrm>
        <a:prstGeom prst="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t>物販用（年額）</a:t>
          </a:r>
        </a:p>
      </xdr:txBody>
    </xdr:sp>
    <xdr:clientData/>
  </xdr:twoCellAnchor>
  <xdr:twoCellAnchor>
    <xdr:from>
      <xdr:col>2</xdr:col>
      <xdr:colOff>287867</xdr:colOff>
      <xdr:row>101</xdr:row>
      <xdr:rowOff>85735</xdr:rowOff>
    </xdr:from>
    <xdr:to>
      <xdr:col>17</xdr:col>
      <xdr:colOff>95250</xdr:colOff>
      <xdr:row>103</xdr:row>
      <xdr:rowOff>218615</xdr:rowOff>
    </xdr:to>
    <xdr:grpSp>
      <xdr:nvGrpSpPr>
        <xdr:cNvPr id="3" name="グループ化 2">
          <a:extLst>
            <a:ext uri="{FF2B5EF4-FFF2-40B4-BE49-F238E27FC236}">
              <a16:creationId xmlns:a16="http://schemas.microsoft.com/office/drawing/2014/main" id="{4BB53BB0-2C96-46B6-944B-A550EE84A418}"/>
            </a:ext>
          </a:extLst>
        </xdr:cNvPr>
        <xdr:cNvGrpSpPr/>
      </xdr:nvGrpSpPr>
      <xdr:grpSpPr>
        <a:xfrm>
          <a:off x="887942" y="24622135"/>
          <a:ext cx="4160308" cy="818680"/>
          <a:chOff x="813880" y="14735185"/>
          <a:chExt cx="4329620" cy="818680"/>
        </a:xfrm>
      </xdr:grpSpPr>
      <xdr:grpSp>
        <xdr:nvGrpSpPr>
          <xdr:cNvPr id="4" name="グループ化 3">
            <a:extLst>
              <a:ext uri="{FF2B5EF4-FFF2-40B4-BE49-F238E27FC236}">
                <a16:creationId xmlns:a16="http://schemas.microsoft.com/office/drawing/2014/main" id="{578C6FC5-89BC-9D14-9B56-82E94E4A9D30}"/>
              </a:ext>
            </a:extLst>
          </xdr:cNvPr>
          <xdr:cNvGrpSpPr/>
        </xdr:nvGrpSpPr>
        <xdr:grpSpPr>
          <a:xfrm>
            <a:off x="813880" y="14735185"/>
            <a:ext cx="1314597" cy="818213"/>
            <a:chOff x="318580" y="12185287"/>
            <a:chExt cx="1314597" cy="779773"/>
          </a:xfrm>
        </xdr:grpSpPr>
        <xdr:grpSp>
          <xdr:nvGrpSpPr>
            <xdr:cNvPr id="27" name="グループ化 26">
              <a:extLst>
                <a:ext uri="{FF2B5EF4-FFF2-40B4-BE49-F238E27FC236}">
                  <a16:creationId xmlns:a16="http://schemas.microsoft.com/office/drawing/2014/main" id="{B3D411D8-8C0E-7516-3D01-5E239A44ED5B}"/>
                </a:ext>
              </a:extLst>
            </xdr:cNvPr>
            <xdr:cNvGrpSpPr/>
          </xdr:nvGrpSpPr>
          <xdr:grpSpPr>
            <a:xfrm>
              <a:off x="318580" y="12448536"/>
              <a:ext cx="1314597" cy="516524"/>
              <a:chOff x="3642805" y="12486636"/>
              <a:chExt cx="1314597" cy="516524"/>
            </a:xfrm>
          </xdr:grpSpPr>
          <xdr:sp macro="" textlink="">
            <xdr:nvSpPr>
              <xdr:cNvPr id="29" name="正方形/長方形 28">
                <a:extLst>
                  <a:ext uri="{FF2B5EF4-FFF2-40B4-BE49-F238E27FC236}">
                    <a16:creationId xmlns:a16="http://schemas.microsoft.com/office/drawing/2014/main" id="{4C0C5E44-6D9E-FC6D-DEA0-93088FC1AF4C}"/>
                  </a:ext>
                </a:extLst>
              </xdr:cNvPr>
              <xdr:cNvSpPr/>
            </xdr:nvSpPr>
            <xdr:spPr>
              <a:xfrm>
                <a:off x="3952876" y="12486636"/>
                <a:ext cx="647700" cy="49594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0" name="テキスト ボックス 29">
                <a:extLst>
                  <a:ext uri="{FF2B5EF4-FFF2-40B4-BE49-F238E27FC236}">
                    <a16:creationId xmlns:a16="http://schemas.microsoft.com/office/drawing/2014/main" id="{3570B591-F8D5-9EC0-64BC-67A65D1CAE20}"/>
                  </a:ext>
                </a:extLst>
              </xdr:cNvPr>
              <xdr:cNvSpPr txBox="1"/>
            </xdr:nvSpPr>
            <xdr:spPr>
              <a:xfrm>
                <a:off x="3981450" y="12526910"/>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登録</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31" name="テキスト ボックス 30">
                <a:extLst>
                  <a:ext uri="{FF2B5EF4-FFF2-40B4-BE49-F238E27FC236}">
                    <a16:creationId xmlns:a16="http://schemas.microsoft.com/office/drawing/2014/main" id="{6C99403B-99EF-89EB-E001-3991CBBDAA75}"/>
                  </a:ext>
                </a:extLst>
              </xdr:cNvPr>
              <xdr:cNvSpPr txBox="1"/>
            </xdr:nvSpPr>
            <xdr:spPr>
              <a:xfrm>
                <a:off x="3642805" y="12688834"/>
                <a:ext cx="1314597"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Meiryo UI" panose="020B0604030504040204" pitchFamily="50" charset="-128"/>
                    <a:ea typeface="Meiryo UI" panose="020B0604030504040204" pitchFamily="50" charset="-128"/>
                    <a:cs typeface="Meiryo UI" panose="020B0604030504040204" pitchFamily="50" charset="-128"/>
                  </a:rPr>
                  <a:t>（期間契約</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28" name="テキスト ボックス 27">
              <a:extLst>
                <a:ext uri="{FF2B5EF4-FFF2-40B4-BE49-F238E27FC236}">
                  <a16:creationId xmlns:a16="http://schemas.microsoft.com/office/drawing/2014/main" id="{224FFBD0-2BB2-9375-68BD-FB91765B35F7}"/>
                </a:ext>
              </a:extLst>
            </xdr:cNvPr>
            <xdr:cNvSpPr txBox="1"/>
          </xdr:nvSpPr>
          <xdr:spPr>
            <a:xfrm>
              <a:off x="676275" y="12185287"/>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rPr>
                <a:t>管理</a:t>
              </a:r>
              <a:endParaRPr kumimoji="1" lang="en-US" altLang="ja-JP"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grpSp>
        <xdr:nvGrpSpPr>
          <xdr:cNvPr id="5" name="グループ化 4">
            <a:extLst>
              <a:ext uri="{FF2B5EF4-FFF2-40B4-BE49-F238E27FC236}">
                <a16:creationId xmlns:a16="http://schemas.microsoft.com/office/drawing/2014/main" id="{2A0EEF01-B8A5-F0D8-9DB5-01D4D22FB163}"/>
              </a:ext>
            </a:extLst>
          </xdr:cNvPr>
          <xdr:cNvGrpSpPr/>
        </xdr:nvGrpSpPr>
        <xdr:grpSpPr>
          <a:xfrm>
            <a:off x="1982621" y="14735655"/>
            <a:ext cx="1081554" cy="818210"/>
            <a:chOff x="1487321" y="12185735"/>
            <a:chExt cx="1081554" cy="779770"/>
          </a:xfrm>
        </xdr:grpSpPr>
        <xdr:grpSp>
          <xdr:nvGrpSpPr>
            <xdr:cNvPr id="22" name="グループ化 21">
              <a:extLst>
                <a:ext uri="{FF2B5EF4-FFF2-40B4-BE49-F238E27FC236}">
                  <a16:creationId xmlns:a16="http://schemas.microsoft.com/office/drawing/2014/main" id="{C2C5FD0B-58D1-C519-8785-ED856DE57FC0}"/>
                </a:ext>
              </a:extLst>
            </xdr:cNvPr>
            <xdr:cNvGrpSpPr/>
          </xdr:nvGrpSpPr>
          <xdr:grpSpPr>
            <a:xfrm>
              <a:off x="1487321" y="12448540"/>
              <a:ext cx="1081554" cy="516965"/>
              <a:chOff x="3754270" y="12477116"/>
              <a:chExt cx="1081554" cy="516965"/>
            </a:xfrm>
          </xdr:grpSpPr>
          <xdr:sp macro="" textlink="">
            <xdr:nvSpPr>
              <xdr:cNvPr id="24" name="正方形/長方形 23">
                <a:extLst>
                  <a:ext uri="{FF2B5EF4-FFF2-40B4-BE49-F238E27FC236}">
                    <a16:creationId xmlns:a16="http://schemas.microsoft.com/office/drawing/2014/main" id="{1F11A99D-4056-99C5-B842-C7FCC9641D2C}"/>
                  </a:ext>
                </a:extLst>
              </xdr:cNvPr>
              <xdr:cNvSpPr/>
            </xdr:nvSpPr>
            <xdr:spPr>
              <a:xfrm>
                <a:off x="3952876" y="12477116"/>
                <a:ext cx="647700" cy="50546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548DA2BD-BF77-B07E-1612-587AF3DF7B3E}"/>
                  </a:ext>
                </a:extLst>
              </xdr:cNvPr>
              <xdr:cNvSpPr txBox="1"/>
            </xdr:nvSpPr>
            <xdr:spPr>
              <a:xfrm>
                <a:off x="3981450" y="12517831"/>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登録</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26" name="テキスト ボックス 25">
                <a:extLst>
                  <a:ext uri="{FF2B5EF4-FFF2-40B4-BE49-F238E27FC236}">
                    <a16:creationId xmlns:a16="http://schemas.microsoft.com/office/drawing/2014/main" id="{5E52ABF6-4613-2437-A34F-6621042195BD}"/>
                  </a:ext>
                </a:extLst>
              </xdr:cNvPr>
              <xdr:cNvSpPr txBox="1"/>
            </xdr:nvSpPr>
            <xdr:spPr>
              <a:xfrm>
                <a:off x="3754270" y="12679755"/>
                <a:ext cx="1081554"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900">
                    <a:latin typeface="Meiryo UI" panose="020B0604030504040204" pitchFamily="50" charset="-128"/>
                    <a:ea typeface="Meiryo UI" panose="020B0604030504040204" pitchFamily="50" charset="-128"/>
                    <a:cs typeface="Meiryo UI" panose="020B0604030504040204" pitchFamily="50" charset="-128"/>
                  </a:rPr>
                  <a:t>Kintone</a:t>
                </a:r>
                <a:r>
                  <a:rPr kumimoji="1" lang="ja-JP" altLang="en-US" sz="900">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900">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23" name="テキスト ボックス 22">
              <a:extLst>
                <a:ext uri="{FF2B5EF4-FFF2-40B4-BE49-F238E27FC236}">
                  <a16:creationId xmlns:a16="http://schemas.microsoft.com/office/drawing/2014/main" id="{FCD698CD-FAF8-3FEE-1667-C1E59320FFC9}"/>
                </a:ext>
              </a:extLst>
            </xdr:cNvPr>
            <xdr:cNvSpPr txBox="1"/>
          </xdr:nvSpPr>
          <xdr:spPr>
            <a:xfrm>
              <a:off x="1714500" y="12185735"/>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rPr>
                <a:t>管理</a:t>
              </a:r>
              <a:endParaRPr kumimoji="1" lang="en-US" altLang="ja-JP"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grpSp>
        <xdr:nvGrpSpPr>
          <xdr:cNvPr id="6" name="グループ化 5">
            <a:extLst>
              <a:ext uri="{FF2B5EF4-FFF2-40B4-BE49-F238E27FC236}">
                <a16:creationId xmlns:a16="http://schemas.microsoft.com/office/drawing/2014/main" id="{5C7142B0-9FC6-D284-8660-BBCBB3A302C2}"/>
              </a:ext>
            </a:extLst>
          </xdr:cNvPr>
          <xdr:cNvGrpSpPr/>
        </xdr:nvGrpSpPr>
        <xdr:grpSpPr>
          <a:xfrm>
            <a:off x="4133850" y="14754681"/>
            <a:ext cx="1009650" cy="797081"/>
            <a:chOff x="3638550" y="12203890"/>
            <a:chExt cx="1009650" cy="759635"/>
          </a:xfrm>
        </xdr:grpSpPr>
        <xdr:grpSp>
          <xdr:nvGrpSpPr>
            <xdr:cNvPr id="17" name="グループ化 16">
              <a:extLst>
                <a:ext uri="{FF2B5EF4-FFF2-40B4-BE49-F238E27FC236}">
                  <a16:creationId xmlns:a16="http://schemas.microsoft.com/office/drawing/2014/main" id="{A88D17AC-4C46-24C1-D5B4-3AF01867C972}"/>
                </a:ext>
              </a:extLst>
            </xdr:cNvPr>
            <xdr:cNvGrpSpPr/>
          </xdr:nvGrpSpPr>
          <xdr:grpSpPr>
            <a:xfrm>
              <a:off x="3638550" y="12457621"/>
              <a:ext cx="1009650" cy="505904"/>
              <a:chOff x="3771899" y="12476672"/>
              <a:chExt cx="1009650" cy="505904"/>
            </a:xfrm>
          </xdr:grpSpPr>
          <xdr:sp macro="" textlink="">
            <xdr:nvSpPr>
              <xdr:cNvPr id="19" name="正方形/長方形 18">
                <a:extLst>
                  <a:ext uri="{FF2B5EF4-FFF2-40B4-BE49-F238E27FC236}">
                    <a16:creationId xmlns:a16="http://schemas.microsoft.com/office/drawing/2014/main" id="{39902184-293D-DF1B-F70B-653FEA4E2A9C}"/>
                  </a:ext>
                </a:extLst>
              </xdr:cNvPr>
              <xdr:cNvSpPr/>
            </xdr:nvSpPr>
            <xdr:spPr>
              <a:xfrm>
                <a:off x="3952876" y="12476672"/>
                <a:ext cx="647700" cy="505904"/>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テキスト ボックス 19">
                <a:extLst>
                  <a:ext uri="{FF2B5EF4-FFF2-40B4-BE49-F238E27FC236}">
                    <a16:creationId xmlns:a16="http://schemas.microsoft.com/office/drawing/2014/main" id="{B6B8BF3E-A2DF-6441-7C7F-31E4D10E062C}"/>
                  </a:ext>
                </a:extLst>
              </xdr:cNvPr>
              <xdr:cNvSpPr txBox="1"/>
            </xdr:nvSpPr>
            <xdr:spPr>
              <a:xfrm>
                <a:off x="3857623" y="12490599"/>
                <a:ext cx="847725"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出荷指示</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21" name="テキスト ボックス 20">
                <a:extLst>
                  <a:ext uri="{FF2B5EF4-FFF2-40B4-BE49-F238E27FC236}">
                    <a16:creationId xmlns:a16="http://schemas.microsoft.com/office/drawing/2014/main" id="{CEFC8098-9A1A-B7DF-2F83-48C16DD5B171}"/>
                  </a:ext>
                </a:extLst>
              </xdr:cNvPr>
              <xdr:cNvSpPr txBox="1"/>
            </xdr:nvSpPr>
            <xdr:spPr>
              <a:xfrm>
                <a:off x="3771899" y="12661601"/>
                <a:ext cx="100965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（ﾒｰﾙ送付）</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18" name="テキスト ボックス 17">
              <a:extLst>
                <a:ext uri="{FF2B5EF4-FFF2-40B4-BE49-F238E27FC236}">
                  <a16:creationId xmlns:a16="http://schemas.microsoft.com/office/drawing/2014/main" id="{8AA32204-4D7D-5CD2-0836-17A4E8DE975E}"/>
                </a:ext>
              </a:extLst>
            </xdr:cNvPr>
            <xdr:cNvSpPr txBox="1"/>
          </xdr:nvSpPr>
          <xdr:spPr>
            <a:xfrm>
              <a:off x="3857625" y="12203890"/>
              <a:ext cx="571499"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rPr>
                <a:t>管理</a:t>
              </a:r>
              <a:endParaRPr kumimoji="1" lang="en-US" altLang="ja-JP"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7" name="右矢印 6">
            <a:extLst>
              <a:ext uri="{FF2B5EF4-FFF2-40B4-BE49-F238E27FC236}">
                <a16:creationId xmlns:a16="http://schemas.microsoft.com/office/drawing/2014/main" id="{A6C0E5A8-1EFC-8A41-E909-03A6345C6589}"/>
              </a:ext>
            </a:extLst>
          </xdr:cNvPr>
          <xdr:cNvSpPr/>
        </xdr:nvSpPr>
        <xdr:spPr>
          <a:xfrm>
            <a:off x="1895476" y="15179156"/>
            <a:ext cx="190500" cy="179902"/>
          </a:xfrm>
          <a:prstGeom prst="rightArrow">
            <a:avLst>
              <a:gd name="adj1" fmla="val 22222"/>
              <a:gd name="adj2" fmla="val 5000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右矢印 7">
            <a:extLst>
              <a:ext uri="{FF2B5EF4-FFF2-40B4-BE49-F238E27FC236}">
                <a16:creationId xmlns:a16="http://schemas.microsoft.com/office/drawing/2014/main" id="{CC7ED6DC-7671-AC8C-D685-52C86027B0B7}"/>
              </a:ext>
            </a:extLst>
          </xdr:cNvPr>
          <xdr:cNvSpPr/>
        </xdr:nvSpPr>
        <xdr:spPr>
          <a:xfrm>
            <a:off x="2943226" y="15189151"/>
            <a:ext cx="190500" cy="179902"/>
          </a:xfrm>
          <a:prstGeom prst="rightArrow">
            <a:avLst>
              <a:gd name="adj1" fmla="val 22222"/>
              <a:gd name="adj2" fmla="val 5000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右矢印 8">
            <a:extLst>
              <a:ext uri="{FF2B5EF4-FFF2-40B4-BE49-F238E27FC236}">
                <a16:creationId xmlns:a16="http://schemas.microsoft.com/office/drawing/2014/main" id="{63248C5F-6DC5-BC5D-E32B-DC531346A520}"/>
              </a:ext>
            </a:extLst>
          </xdr:cNvPr>
          <xdr:cNvSpPr/>
        </xdr:nvSpPr>
        <xdr:spPr>
          <a:xfrm>
            <a:off x="4019551" y="15189151"/>
            <a:ext cx="190500" cy="179902"/>
          </a:xfrm>
          <a:prstGeom prst="rightArrow">
            <a:avLst>
              <a:gd name="adj1" fmla="val 22222"/>
              <a:gd name="adj2" fmla="val 5000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0" name="グループ化 9">
            <a:extLst>
              <a:ext uri="{FF2B5EF4-FFF2-40B4-BE49-F238E27FC236}">
                <a16:creationId xmlns:a16="http://schemas.microsoft.com/office/drawing/2014/main" id="{A79EE141-A6D3-1455-5F5E-DFF9CDA79B5E}"/>
              </a:ext>
            </a:extLst>
          </xdr:cNvPr>
          <xdr:cNvGrpSpPr/>
        </xdr:nvGrpSpPr>
        <xdr:grpSpPr>
          <a:xfrm>
            <a:off x="3190875" y="14745170"/>
            <a:ext cx="771525" cy="806066"/>
            <a:chOff x="3190875" y="14745170"/>
            <a:chExt cx="771525" cy="806066"/>
          </a:xfrm>
        </xdr:grpSpPr>
        <xdr:grpSp>
          <xdr:nvGrpSpPr>
            <xdr:cNvPr id="11" name="グループ化 10">
              <a:extLst>
                <a:ext uri="{FF2B5EF4-FFF2-40B4-BE49-F238E27FC236}">
                  <a16:creationId xmlns:a16="http://schemas.microsoft.com/office/drawing/2014/main" id="{33149751-A1CD-6E96-1604-4891F27EA025}"/>
                </a:ext>
              </a:extLst>
            </xdr:cNvPr>
            <xdr:cNvGrpSpPr/>
          </xdr:nvGrpSpPr>
          <xdr:grpSpPr>
            <a:xfrm>
              <a:off x="3190875" y="14745170"/>
              <a:ext cx="771525" cy="796612"/>
              <a:chOff x="2695575" y="12194813"/>
              <a:chExt cx="771525" cy="759187"/>
            </a:xfrm>
          </xdr:grpSpPr>
          <xdr:grpSp>
            <xdr:nvGrpSpPr>
              <xdr:cNvPr id="13" name="グループ化 12">
                <a:extLst>
                  <a:ext uri="{FF2B5EF4-FFF2-40B4-BE49-F238E27FC236}">
                    <a16:creationId xmlns:a16="http://schemas.microsoft.com/office/drawing/2014/main" id="{D73DBDB8-2C7E-41F7-35A4-DD06F1ABBE8F}"/>
                  </a:ext>
                </a:extLst>
              </xdr:cNvPr>
              <xdr:cNvGrpSpPr/>
            </xdr:nvGrpSpPr>
            <xdr:grpSpPr>
              <a:xfrm>
                <a:off x="2695575" y="12448540"/>
                <a:ext cx="771525" cy="505460"/>
                <a:chOff x="3905249" y="12477116"/>
                <a:chExt cx="771525" cy="505460"/>
              </a:xfrm>
            </xdr:grpSpPr>
            <xdr:sp macro="" textlink="">
              <xdr:nvSpPr>
                <xdr:cNvPr id="15" name="正方形/長方形 14">
                  <a:extLst>
                    <a:ext uri="{FF2B5EF4-FFF2-40B4-BE49-F238E27FC236}">
                      <a16:creationId xmlns:a16="http://schemas.microsoft.com/office/drawing/2014/main" id="{E290404E-229F-A5E5-7AAF-C545C75627A2}"/>
                    </a:ext>
                  </a:extLst>
                </xdr:cNvPr>
                <xdr:cNvSpPr/>
              </xdr:nvSpPr>
              <xdr:spPr>
                <a:xfrm>
                  <a:off x="3952876" y="12477116"/>
                  <a:ext cx="647700" cy="50546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a:extLst>
                    <a:ext uri="{FF2B5EF4-FFF2-40B4-BE49-F238E27FC236}">
                      <a16:creationId xmlns:a16="http://schemas.microsoft.com/office/drawing/2014/main" id="{D7AA4EA3-710B-E2F0-6063-62432E2E8D28}"/>
                    </a:ext>
                  </a:extLst>
                </xdr:cNvPr>
                <xdr:cNvSpPr txBox="1"/>
              </xdr:nvSpPr>
              <xdr:spPr>
                <a:xfrm>
                  <a:off x="3905249" y="12508754"/>
                  <a:ext cx="771525"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ｻﾎﾟｰﾄ</a:t>
                  </a:r>
                  <a:r>
                    <a:rPr kumimoji="1" lang="en-US" altLang="ja-JP" sz="1100">
                      <a:latin typeface="Meiryo UI" panose="020B0604030504040204" pitchFamily="50" charset="-128"/>
                      <a:ea typeface="Meiryo UI" panose="020B0604030504040204" pitchFamily="50" charset="-128"/>
                      <a:cs typeface="Meiryo UI" panose="020B0604030504040204" pitchFamily="50" charset="-128"/>
                    </a:rPr>
                    <a:t>ID</a:t>
                  </a:r>
                </a:p>
              </xdr:txBody>
            </xdr:sp>
          </xdr:grpSp>
          <xdr:sp macro="" textlink="">
            <xdr:nvSpPr>
              <xdr:cNvPr id="14" name="テキスト ボックス 13">
                <a:extLst>
                  <a:ext uri="{FF2B5EF4-FFF2-40B4-BE49-F238E27FC236}">
                    <a16:creationId xmlns:a16="http://schemas.microsoft.com/office/drawing/2014/main" id="{452DED16-DCB3-F035-E204-1C8144E30D1D}"/>
                  </a:ext>
                </a:extLst>
              </xdr:cNvPr>
              <xdr:cNvSpPr txBox="1"/>
            </xdr:nvSpPr>
            <xdr:spPr>
              <a:xfrm>
                <a:off x="2781300" y="12194813"/>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rPr>
                  <a:t>管理</a:t>
                </a:r>
                <a:endParaRPr kumimoji="1" lang="en-US" altLang="ja-JP"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12" name="テキスト ボックス 11">
              <a:extLst>
                <a:ext uri="{FF2B5EF4-FFF2-40B4-BE49-F238E27FC236}">
                  <a16:creationId xmlns:a16="http://schemas.microsoft.com/office/drawing/2014/main" id="{65F0095B-C0A7-3969-0035-FB8AEAC6827F}"/>
                </a:ext>
              </a:extLst>
            </xdr:cNvPr>
            <xdr:cNvSpPr txBox="1"/>
          </xdr:nvSpPr>
          <xdr:spPr>
            <a:xfrm>
              <a:off x="3228975" y="15221415"/>
              <a:ext cx="685799" cy="3298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発行</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xdr:txBody>
        </xdr:sp>
      </xdr:grpSp>
    </xdr:grpSp>
    <xdr:clientData/>
  </xdr:twoCellAnchor>
  <mc:AlternateContent xmlns:mc="http://schemas.openxmlformats.org/markup-compatibility/2006">
    <mc:Choice xmlns:a14="http://schemas.microsoft.com/office/drawing/2010/main" Requires="a14">
      <xdr:twoCellAnchor editAs="oneCell">
        <xdr:from>
          <xdr:col>25</xdr:col>
          <xdr:colOff>171450</xdr:colOff>
          <xdr:row>90</xdr:row>
          <xdr:rowOff>76200</xdr:rowOff>
        </xdr:from>
        <xdr:to>
          <xdr:col>27</xdr:col>
          <xdr:colOff>66675</xdr:colOff>
          <xdr:row>92</xdr:row>
          <xdr:rowOff>0</xdr:rowOff>
        </xdr:to>
        <xdr:sp macro="" textlink="">
          <xdr:nvSpPr>
            <xdr:cNvPr id="1025" name="Option Button 1" descr="オプション4"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90</xdr:row>
          <xdr:rowOff>76200</xdr:rowOff>
        </xdr:from>
        <xdr:to>
          <xdr:col>28</xdr:col>
          <xdr:colOff>371475</xdr:colOff>
          <xdr:row>92</xdr:row>
          <xdr:rowOff>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63</xdr:row>
          <xdr:rowOff>66675</xdr:rowOff>
        </xdr:from>
        <xdr:to>
          <xdr:col>10</xdr:col>
          <xdr:colOff>0</xdr:colOff>
          <xdr:row>63</xdr:row>
          <xdr:rowOff>381000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63</xdr:row>
          <xdr:rowOff>76200</xdr:rowOff>
        </xdr:from>
        <xdr:to>
          <xdr:col>16</xdr:col>
          <xdr:colOff>171450</xdr:colOff>
          <xdr:row>63</xdr:row>
          <xdr:rowOff>390525</xdr:rowOff>
        </xdr:to>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142875</xdr:colOff>
          <xdr:row>1</xdr:row>
          <xdr:rowOff>66675</xdr:rowOff>
        </xdr:from>
        <xdr:to>
          <xdr:col>18</xdr:col>
          <xdr:colOff>247650</xdr:colOff>
          <xdr:row>1</xdr:row>
          <xdr:rowOff>390525</xdr:rowOff>
        </xdr:to>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104775</xdr:colOff>
          <xdr:row>0</xdr:row>
          <xdr:rowOff>200025</xdr:rowOff>
        </xdr:from>
        <xdr:to>
          <xdr:col>22</xdr:col>
          <xdr:colOff>47625</xdr:colOff>
          <xdr:row>1</xdr:row>
          <xdr:rowOff>276225</xdr:rowOff>
        </xdr:to>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123825</xdr:colOff>
          <xdr:row>1</xdr:row>
          <xdr:rowOff>66675</xdr:rowOff>
        </xdr:from>
        <xdr:to>
          <xdr:col>25</xdr:col>
          <xdr:colOff>76200</xdr:colOff>
          <xdr:row>1</xdr:row>
          <xdr:rowOff>400050</xdr:rowOff>
        </xdr:to>
        <xdr:sp macro="" textlink="">
          <xdr:nvSpPr>
            <xdr:cNvPr id="1031" name="Option Button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114300</xdr:colOff>
          <xdr:row>1</xdr:row>
          <xdr:rowOff>76200</xdr:rowOff>
        </xdr:from>
        <xdr:to>
          <xdr:col>28</xdr:col>
          <xdr:colOff>57150</xdr:colOff>
          <xdr:row>1</xdr:row>
          <xdr:rowOff>400050</xdr:rowOff>
        </xdr:to>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38100</xdr:colOff>
          <xdr:row>1</xdr:row>
          <xdr:rowOff>104775</xdr:rowOff>
        </xdr:from>
        <xdr:to>
          <xdr:col>32</xdr:col>
          <xdr:colOff>114300</xdr:colOff>
          <xdr:row>1</xdr:row>
          <xdr:rowOff>342900</xdr:rowOff>
        </xdr:to>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123825</xdr:colOff>
          <xdr:row>65</xdr:row>
          <xdr:rowOff>38100</xdr:rowOff>
        </xdr:from>
        <xdr:to>
          <xdr:col>9</xdr:col>
          <xdr:colOff>66675</xdr:colOff>
          <xdr:row>65</xdr:row>
          <xdr:rowOff>352425</xdr:rowOff>
        </xdr:to>
        <xdr:sp macro="" textlink="">
          <xdr:nvSpPr>
            <xdr:cNvPr id="1034" name="Option Button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228600</xdr:colOff>
          <xdr:row>65</xdr:row>
          <xdr:rowOff>28575</xdr:rowOff>
        </xdr:from>
        <xdr:to>
          <xdr:col>16</xdr:col>
          <xdr:colOff>57150</xdr:colOff>
          <xdr:row>65</xdr:row>
          <xdr:rowOff>342900</xdr:rowOff>
        </xdr:to>
        <xdr:sp macro="" textlink="">
          <xdr:nvSpPr>
            <xdr:cNvPr id="1035" name="Option Button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65</xdr:row>
          <xdr:rowOff>38100</xdr:rowOff>
        </xdr:from>
        <xdr:to>
          <xdr:col>22</xdr:col>
          <xdr:colOff>85725</xdr:colOff>
          <xdr:row>65</xdr:row>
          <xdr:rowOff>352425</xdr:rowOff>
        </xdr:to>
        <xdr:sp macro="" textlink="">
          <xdr:nvSpPr>
            <xdr:cNvPr id="1036" name="Option Button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295275</xdr:colOff>
          <xdr:row>11</xdr:row>
          <xdr:rowOff>238125</xdr:rowOff>
        </xdr:from>
        <xdr:to>
          <xdr:col>4</xdr:col>
          <xdr:colOff>38100</xdr:colOff>
          <xdr:row>12</xdr:row>
          <xdr:rowOff>228600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295275</xdr:colOff>
          <xdr:row>21</xdr:row>
          <xdr:rowOff>238125</xdr:rowOff>
        </xdr:from>
        <xdr:to>
          <xdr:col>4</xdr:col>
          <xdr:colOff>38100</xdr:colOff>
          <xdr:row>22</xdr:row>
          <xdr:rowOff>228600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67</xdr:row>
          <xdr:rowOff>19050</xdr:rowOff>
        </xdr:from>
        <xdr:to>
          <xdr:col>8</xdr:col>
          <xdr:colOff>295275</xdr:colOff>
          <xdr:row>67</xdr:row>
          <xdr:rowOff>257175</xdr:rowOff>
        </xdr:to>
        <xdr:sp macro="" textlink="">
          <xdr:nvSpPr>
            <xdr:cNvPr id="1039" name="Option Button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67</xdr:row>
          <xdr:rowOff>28575</xdr:rowOff>
        </xdr:from>
        <xdr:to>
          <xdr:col>18</xdr:col>
          <xdr:colOff>238125</xdr:colOff>
          <xdr:row>67</xdr:row>
          <xdr:rowOff>266700</xdr:rowOff>
        </xdr:to>
        <xdr:sp macro="" textlink="">
          <xdr:nvSpPr>
            <xdr:cNvPr id="1040" name="Option Button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152400</xdr:colOff>
          <xdr:row>67</xdr:row>
          <xdr:rowOff>28575</xdr:rowOff>
        </xdr:from>
        <xdr:to>
          <xdr:col>25</xdr:col>
          <xdr:colOff>47625</xdr:colOff>
          <xdr:row>67</xdr:row>
          <xdr:rowOff>266700</xdr:rowOff>
        </xdr:to>
        <xdr:sp macro="" textlink="">
          <xdr:nvSpPr>
            <xdr:cNvPr id="1041" name="Option Button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228600</xdr:colOff>
          <xdr:row>0</xdr:row>
          <xdr:rowOff>200025</xdr:rowOff>
        </xdr:from>
        <xdr:to>
          <xdr:col>40</xdr:col>
          <xdr:colOff>28575</xdr:colOff>
          <xdr:row>2</xdr:row>
          <xdr:rowOff>0</xdr:rowOff>
        </xdr:to>
        <xdr:sp macro="" textlink="">
          <xdr:nvSpPr>
            <xdr:cNvPr id="1042" name="Group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63</xdr:row>
          <xdr:rowOff>9525</xdr:rowOff>
        </xdr:from>
        <xdr:to>
          <xdr:col>22</xdr:col>
          <xdr:colOff>47625</xdr:colOff>
          <xdr:row>63</xdr:row>
          <xdr:rowOff>600075</xdr:rowOff>
        </xdr:to>
        <xdr:sp macro="" textlink="">
          <xdr:nvSpPr>
            <xdr:cNvPr id="1043" name="Group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352425</xdr:colOff>
          <xdr:row>64</xdr:row>
          <xdr:rowOff>228600</xdr:rowOff>
        </xdr:from>
        <xdr:to>
          <xdr:col>27</xdr:col>
          <xdr:colOff>95250</xdr:colOff>
          <xdr:row>66</xdr:row>
          <xdr:rowOff>152400</xdr:rowOff>
        </xdr:to>
        <xdr:sp macro="" textlink="">
          <xdr:nvSpPr>
            <xdr:cNvPr id="1044" name="Group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371475</xdr:colOff>
          <xdr:row>67</xdr:row>
          <xdr:rowOff>0</xdr:rowOff>
        </xdr:from>
        <xdr:to>
          <xdr:col>30</xdr:col>
          <xdr:colOff>19050</xdr:colOff>
          <xdr:row>69</xdr:row>
          <xdr:rowOff>28575</xdr:rowOff>
        </xdr:to>
        <xdr:sp macro="" textlink="">
          <xdr:nvSpPr>
            <xdr:cNvPr id="1045" name="Group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59</xdr:row>
          <xdr:rowOff>114300</xdr:rowOff>
        </xdr:from>
        <xdr:to>
          <xdr:col>9</xdr:col>
          <xdr:colOff>85725</xdr:colOff>
          <xdr:row>59</xdr:row>
          <xdr:rowOff>352425</xdr:rowOff>
        </xdr:to>
        <xdr:sp macro="" textlink="">
          <xdr:nvSpPr>
            <xdr:cNvPr id="1046" name="Option Button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59</xdr:row>
          <xdr:rowOff>123825</xdr:rowOff>
        </xdr:from>
        <xdr:to>
          <xdr:col>14</xdr:col>
          <xdr:colOff>95250</xdr:colOff>
          <xdr:row>59</xdr:row>
          <xdr:rowOff>361950</xdr:rowOff>
        </xdr:to>
        <xdr:sp macro="" textlink="">
          <xdr:nvSpPr>
            <xdr:cNvPr id="1047" name="Option Button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104775</xdr:colOff>
          <xdr:row>59</xdr:row>
          <xdr:rowOff>114300</xdr:rowOff>
        </xdr:from>
        <xdr:to>
          <xdr:col>20</xdr:col>
          <xdr:colOff>104775</xdr:colOff>
          <xdr:row>59</xdr:row>
          <xdr:rowOff>352425</xdr:rowOff>
        </xdr:to>
        <xdr:sp macro="" textlink="">
          <xdr:nvSpPr>
            <xdr:cNvPr id="1048" name="Option Button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323850</xdr:colOff>
          <xdr:row>58</xdr:row>
          <xdr:rowOff>76200</xdr:rowOff>
        </xdr:from>
        <xdr:to>
          <xdr:col>23</xdr:col>
          <xdr:colOff>66675</xdr:colOff>
          <xdr:row>60</xdr:row>
          <xdr:rowOff>28575</xdr:rowOff>
        </xdr:to>
        <xdr:sp macro="" textlink="">
          <xdr:nvSpPr>
            <xdr:cNvPr id="1049" name="Group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114300</xdr:colOff>
          <xdr:row>1</xdr:row>
          <xdr:rowOff>238125</xdr:rowOff>
        </xdr:from>
        <xdr:to>
          <xdr:col>23</xdr:col>
          <xdr:colOff>228600</xdr:colOff>
          <xdr:row>1</xdr:row>
          <xdr:rowOff>476250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更新切替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16</xdr:row>
          <xdr:rowOff>38100</xdr:rowOff>
        </xdr:from>
        <xdr:to>
          <xdr:col>4</xdr:col>
          <xdr:colOff>66675</xdr:colOff>
          <xdr:row>16</xdr:row>
          <xdr:rowOff>285750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xdr:row>
          <xdr:rowOff>38100</xdr:rowOff>
        </xdr:from>
        <xdr:to>
          <xdr:col>4</xdr:col>
          <xdr:colOff>57150</xdr:colOff>
          <xdr:row>14</xdr:row>
          <xdr:rowOff>38100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76200</xdr:colOff>
      <xdr:row>84</xdr:row>
      <xdr:rowOff>180975</xdr:rowOff>
    </xdr:from>
    <xdr:to>
      <xdr:col>35</xdr:col>
      <xdr:colOff>160020</xdr:colOff>
      <xdr:row>85</xdr:row>
      <xdr:rowOff>1057275</xdr:rowOff>
    </xdr:to>
    <xdr:sp macro="" textlink="">
      <xdr:nvSpPr>
        <xdr:cNvPr id="32" name="テキスト ボックス 31">
          <a:hlinkClick xmlns:r="http://schemas.openxmlformats.org/officeDocument/2006/relationships" r:id="rId1"/>
          <a:extLst>
            <a:ext uri="{FF2B5EF4-FFF2-40B4-BE49-F238E27FC236}">
              <a16:creationId xmlns:a16="http://schemas.microsoft.com/office/drawing/2014/main" id="{D84204D7-6767-4A7F-90E5-F39456B04072}"/>
            </a:ext>
          </a:extLst>
        </xdr:cNvPr>
        <xdr:cNvSpPr txBox="1"/>
      </xdr:nvSpPr>
      <xdr:spPr>
        <a:xfrm>
          <a:off x="352425" y="19735800"/>
          <a:ext cx="9342120" cy="1038225"/>
        </a:xfrm>
        <a:prstGeom prst="rect">
          <a:avLst/>
        </a:prstGeom>
        <a:solidFill>
          <a:schemeClr val="bg1"/>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latin typeface="Meiryo UI" panose="020B0604030504040204" pitchFamily="50" charset="-128"/>
              <a:ea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rPr>
            <a:t>個人情報のお取り扱いについて</a:t>
          </a:r>
          <a:r>
            <a:rPr kumimoji="1" lang="en-US" altLang="ja-JP" sz="1200">
              <a:latin typeface="Meiryo UI" panose="020B0604030504040204" pitchFamily="50" charset="-128"/>
              <a:ea typeface="Meiryo UI" panose="020B0604030504040204" pitchFamily="50" charset="-128"/>
            </a:rPr>
            <a:t>〉</a:t>
          </a:r>
        </a:p>
        <a:p>
          <a:r>
            <a:rPr kumimoji="1" lang="ja-JP" altLang="en-US" sz="1050">
              <a:latin typeface="Meiryo UI" panose="020B0604030504040204" pitchFamily="50" charset="-128"/>
              <a:ea typeface="Meiryo UI" panose="020B0604030504040204" pitchFamily="50" charset="-128"/>
            </a:rPr>
            <a:t>当社（</a:t>
          </a:r>
          <a:r>
            <a:rPr kumimoji="1" lang="en-US" altLang="ja-JP" sz="1050">
              <a:latin typeface="Meiryo UI" panose="020B0604030504040204" pitchFamily="50" charset="-128"/>
              <a:ea typeface="Meiryo UI" panose="020B0604030504040204" pitchFamily="50" charset="-128"/>
            </a:rPr>
            <a:t>JB</a:t>
          </a:r>
          <a:r>
            <a:rPr kumimoji="1" lang="ja-JP" altLang="en-US" sz="1050">
              <a:latin typeface="Meiryo UI" panose="020B0604030504040204" pitchFamily="50" charset="-128"/>
              <a:ea typeface="Meiryo UI" panose="020B0604030504040204" pitchFamily="50" charset="-128"/>
            </a:rPr>
            <a:t>アドバンスト・テクノロジー株式会社）にご提供いただきました個人情報は、</a:t>
          </a:r>
        </a:p>
        <a:p>
          <a:r>
            <a:rPr kumimoji="1" lang="ja-JP" altLang="en-US" sz="1050">
              <a:latin typeface="Meiryo UI" panose="020B0604030504040204" pitchFamily="50" charset="-128"/>
              <a:ea typeface="Meiryo UI" panose="020B0604030504040204" pitchFamily="50" charset="-128"/>
            </a:rPr>
            <a:t>「個人情報のお取り扱いについて」（</a:t>
          </a:r>
          <a:r>
            <a:rPr kumimoji="1" lang="en-US" altLang="ja-JP" sz="1050">
              <a:latin typeface="Meiryo UI" panose="020B0604030504040204" pitchFamily="50" charset="-128"/>
              <a:ea typeface="Meiryo UI" panose="020B0604030504040204" pitchFamily="50" charset="-128"/>
            </a:rPr>
            <a:t>https://www.jbat.co.jp/corporate/privacy_form.html</a:t>
          </a:r>
          <a:r>
            <a:rPr kumimoji="1" lang="ja-JP" altLang="en-US" sz="1050">
              <a:latin typeface="Meiryo UI" panose="020B0604030504040204" pitchFamily="50" charset="-128"/>
              <a:ea typeface="Meiryo UI" panose="020B0604030504040204" pitchFamily="50" charset="-128"/>
            </a:rPr>
            <a:t>）のとおり、管理し保護するように努めております。</a:t>
          </a:r>
        </a:p>
        <a:p>
          <a:r>
            <a:rPr kumimoji="1" lang="ja-JP" altLang="en-US" sz="1050">
              <a:latin typeface="Meiryo UI" panose="020B0604030504040204" pitchFamily="50" charset="-128"/>
              <a:ea typeface="Meiryo UI" panose="020B0604030504040204" pitchFamily="50" charset="-128"/>
            </a:rPr>
            <a:t>「個人情報のお取り扱いについて」の記載内容をご確認いただき、上記同意欄にチェックを入れ、本登録書をご提出ください。</a:t>
          </a:r>
        </a:p>
      </xdr:txBody>
    </xdr:sp>
    <xdr:clientData/>
  </xdr:twoCellAnchor>
  <xdr:twoCellAnchor>
    <xdr:from>
      <xdr:col>1</xdr:col>
      <xdr:colOff>19050</xdr:colOff>
      <xdr:row>87</xdr:row>
      <xdr:rowOff>57149</xdr:rowOff>
    </xdr:from>
    <xdr:to>
      <xdr:col>37</xdr:col>
      <xdr:colOff>95250</xdr:colOff>
      <xdr:row>104</xdr:row>
      <xdr:rowOff>19049</xdr:rowOff>
    </xdr:to>
    <xdr:sp macro="" textlink="">
      <xdr:nvSpPr>
        <xdr:cNvPr id="33" name="正方形/長方形 32">
          <a:extLst>
            <a:ext uri="{FF2B5EF4-FFF2-40B4-BE49-F238E27FC236}">
              <a16:creationId xmlns:a16="http://schemas.microsoft.com/office/drawing/2014/main" id="{23DC86D2-495F-4CB5-A439-61E27DCC1788}"/>
            </a:ext>
          </a:extLst>
        </xdr:cNvPr>
        <xdr:cNvSpPr/>
      </xdr:nvSpPr>
      <xdr:spPr>
        <a:xfrm>
          <a:off x="295275" y="21488399"/>
          <a:ext cx="9677400" cy="4029075"/>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186268</xdr:colOff>
      <xdr:row>1</xdr:row>
      <xdr:rowOff>466727</xdr:rowOff>
    </xdr:from>
    <xdr:to>
      <xdr:col>4</xdr:col>
      <xdr:colOff>209550</xdr:colOff>
      <xdr:row>5</xdr:row>
      <xdr:rowOff>137584</xdr:rowOff>
    </xdr:to>
    <xdr:sp macro="" textlink="">
      <xdr:nvSpPr>
        <xdr:cNvPr id="2" name="正方形/長方形 1">
          <a:extLst>
            <a:ext uri="{FF2B5EF4-FFF2-40B4-BE49-F238E27FC236}">
              <a16:creationId xmlns:a16="http://schemas.microsoft.com/office/drawing/2014/main" id="{0D74B530-49DE-4921-8BDD-D8E0731CE8B5}"/>
            </a:ext>
          </a:extLst>
        </xdr:cNvPr>
        <xdr:cNvSpPr/>
      </xdr:nvSpPr>
      <xdr:spPr>
        <a:xfrm>
          <a:off x="462493" y="714377"/>
          <a:ext cx="1032932" cy="823382"/>
        </a:xfrm>
        <a:prstGeom prst="rect">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t>物販用（年額）</a:t>
          </a:r>
        </a:p>
      </xdr:txBody>
    </xdr:sp>
    <xdr:clientData/>
  </xdr:twoCellAnchor>
  <xdr:twoCellAnchor>
    <xdr:from>
      <xdr:col>2</xdr:col>
      <xdr:colOff>287867</xdr:colOff>
      <xdr:row>100</xdr:row>
      <xdr:rowOff>85735</xdr:rowOff>
    </xdr:from>
    <xdr:to>
      <xdr:col>17</xdr:col>
      <xdr:colOff>95250</xdr:colOff>
      <xdr:row>102</xdr:row>
      <xdr:rowOff>218615</xdr:rowOff>
    </xdr:to>
    <xdr:grpSp>
      <xdr:nvGrpSpPr>
        <xdr:cNvPr id="3" name="グループ化 2">
          <a:extLst>
            <a:ext uri="{FF2B5EF4-FFF2-40B4-BE49-F238E27FC236}">
              <a16:creationId xmlns:a16="http://schemas.microsoft.com/office/drawing/2014/main" id="{34CAEE43-411A-4479-88D2-F833D27B06EA}"/>
            </a:ext>
          </a:extLst>
        </xdr:cNvPr>
        <xdr:cNvGrpSpPr/>
      </xdr:nvGrpSpPr>
      <xdr:grpSpPr>
        <a:xfrm>
          <a:off x="887942" y="24317335"/>
          <a:ext cx="4160308" cy="818680"/>
          <a:chOff x="813880" y="14735185"/>
          <a:chExt cx="4329620" cy="818680"/>
        </a:xfrm>
      </xdr:grpSpPr>
      <xdr:grpSp>
        <xdr:nvGrpSpPr>
          <xdr:cNvPr id="4" name="グループ化 3">
            <a:extLst>
              <a:ext uri="{FF2B5EF4-FFF2-40B4-BE49-F238E27FC236}">
                <a16:creationId xmlns:a16="http://schemas.microsoft.com/office/drawing/2014/main" id="{C73C210E-2A04-5701-C892-F47DD9BF98A7}"/>
              </a:ext>
            </a:extLst>
          </xdr:cNvPr>
          <xdr:cNvGrpSpPr/>
        </xdr:nvGrpSpPr>
        <xdr:grpSpPr>
          <a:xfrm>
            <a:off x="813880" y="14735185"/>
            <a:ext cx="1314597" cy="818213"/>
            <a:chOff x="318580" y="12185287"/>
            <a:chExt cx="1314597" cy="779773"/>
          </a:xfrm>
        </xdr:grpSpPr>
        <xdr:grpSp>
          <xdr:nvGrpSpPr>
            <xdr:cNvPr id="27" name="グループ化 26">
              <a:extLst>
                <a:ext uri="{FF2B5EF4-FFF2-40B4-BE49-F238E27FC236}">
                  <a16:creationId xmlns:a16="http://schemas.microsoft.com/office/drawing/2014/main" id="{4B236E77-24E0-1946-3247-578A4820489A}"/>
                </a:ext>
              </a:extLst>
            </xdr:cNvPr>
            <xdr:cNvGrpSpPr/>
          </xdr:nvGrpSpPr>
          <xdr:grpSpPr>
            <a:xfrm>
              <a:off x="318580" y="12448536"/>
              <a:ext cx="1314597" cy="516524"/>
              <a:chOff x="3642805" y="12486636"/>
              <a:chExt cx="1314597" cy="516524"/>
            </a:xfrm>
          </xdr:grpSpPr>
          <xdr:sp macro="" textlink="">
            <xdr:nvSpPr>
              <xdr:cNvPr id="29" name="正方形/長方形 28">
                <a:extLst>
                  <a:ext uri="{FF2B5EF4-FFF2-40B4-BE49-F238E27FC236}">
                    <a16:creationId xmlns:a16="http://schemas.microsoft.com/office/drawing/2014/main" id="{27AD880C-2F28-6CEC-5029-813EFBF66768}"/>
                  </a:ext>
                </a:extLst>
              </xdr:cNvPr>
              <xdr:cNvSpPr/>
            </xdr:nvSpPr>
            <xdr:spPr>
              <a:xfrm>
                <a:off x="3952876" y="12486636"/>
                <a:ext cx="647700" cy="49594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0" name="テキスト ボックス 29">
                <a:extLst>
                  <a:ext uri="{FF2B5EF4-FFF2-40B4-BE49-F238E27FC236}">
                    <a16:creationId xmlns:a16="http://schemas.microsoft.com/office/drawing/2014/main" id="{70F27601-8573-1D86-F152-637FDD7B3681}"/>
                  </a:ext>
                </a:extLst>
              </xdr:cNvPr>
              <xdr:cNvSpPr txBox="1"/>
            </xdr:nvSpPr>
            <xdr:spPr>
              <a:xfrm>
                <a:off x="3981450" y="12526910"/>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登録</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31" name="テキスト ボックス 30">
                <a:extLst>
                  <a:ext uri="{FF2B5EF4-FFF2-40B4-BE49-F238E27FC236}">
                    <a16:creationId xmlns:a16="http://schemas.microsoft.com/office/drawing/2014/main" id="{0C6BEE05-F2D2-7C07-41E4-118687E68FBD}"/>
                  </a:ext>
                </a:extLst>
              </xdr:cNvPr>
              <xdr:cNvSpPr txBox="1"/>
            </xdr:nvSpPr>
            <xdr:spPr>
              <a:xfrm>
                <a:off x="3642805" y="12688834"/>
                <a:ext cx="1314597"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Meiryo UI" panose="020B0604030504040204" pitchFamily="50" charset="-128"/>
                    <a:ea typeface="Meiryo UI" panose="020B0604030504040204" pitchFamily="50" charset="-128"/>
                    <a:cs typeface="Meiryo UI" panose="020B0604030504040204" pitchFamily="50" charset="-128"/>
                  </a:rPr>
                  <a:t>（期間契約</a:t>
                </a: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28" name="テキスト ボックス 27">
              <a:extLst>
                <a:ext uri="{FF2B5EF4-FFF2-40B4-BE49-F238E27FC236}">
                  <a16:creationId xmlns:a16="http://schemas.microsoft.com/office/drawing/2014/main" id="{B6F6BF07-ECE0-1AD6-7F24-C9B7221B8CC8}"/>
                </a:ext>
              </a:extLst>
            </xdr:cNvPr>
            <xdr:cNvSpPr txBox="1"/>
          </xdr:nvSpPr>
          <xdr:spPr>
            <a:xfrm>
              <a:off x="676275" y="12185287"/>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rPr>
                <a:t>管理</a:t>
              </a:r>
              <a:endParaRPr kumimoji="1" lang="en-US" altLang="ja-JP"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grpSp>
        <xdr:nvGrpSpPr>
          <xdr:cNvPr id="5" name="グループ化 4">
            <a:extLst>
              <a:ext uri="{FF2B5EF4-FFF2-40B4-BE49-F238E27FC236}">
                <a16:creationId xmlns:a16="http://schemas.microsoft.com/office/drawing/2014/main" id="{2F0C3C04-8FE7-232B-D72E-8D75E01D2E9F}"/>
              </a:ext>
            </a:extLst>
          </xdr:cNvPr>
          <xdr:cNvGrpSpPr/>
        </xdr:nvGrpSpPr>
        <xdr:grpSpPr>
          <a:xfrm>
            <a:off x="1982621" y="14735655"/>
            <a:ext cx="1081554" cy="818210"/>
            <a:chOff x="1487321" y="12185735"/>
            <a:chExt cx="1081554" cy="779770"/>
          </a:xfrm>
        </xdr:grpSpPr>
        <xdr:grpSp>
          <xdr:nvGrpSpPr>
            <xdr:cNvPr id="22" name="グループ化 21">
              <a:extLst>
                <a:ext uri="{FF2B5EF4-FFF2-40B4-BE49-F238E27FC236}">
                  <a16:creationId xmlns:a16="http://schemas.microsoft.com/office/drawing/2014/main" id="{16134D69-EF9D-6518-52D9-FCAC7BF0C2DB}"/>
                </a:ext>
              </a:extLst>
            </xdr:cNvPr>
            <xdr:cNvGrpSpPr/>
          </xdr:nvGrpSpPr>
          <xdr:grpSpPr>
            <a:xfrm>
              <a:off x="1487321" y="12448540"/>
              <a:ext cx="1081554" cy="516965"/>
              <a:chOff x="3754270" y="12477116"/>
              <a:chExt cx="1081554" cy="516965"/>
            </a:xfrm>
          </xdr:grpSpPr>
          <xdr:sp macro="" textlink="">
            <xdr:nvSpPr>
              <xdr:cNvPr id="24" name="正方形/長方形 23">
                <a:extLst>
                  <a:ext uri="{FF2B5EF4-FFF2-40B4-BE49-F238E27FC236}">
                    <a16:creationId xmlns:a16="http://schemas.microsoft.com/office/drawing/2014/main" id="{1E2C660C-B58F-BE84-98EB-6CECCE134185}"/>
                  </a:ext>
                </a:extLst>
              </xdr:cNvPr>
              <xdr:cNvSpPr/>
            </xdr:nvSpPr>
            <xdr:spPr>
              <a:xfrm>
                <a:off x="3952876" y="12477116"/>
                <a:ext cx="647700" cy="50546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F49AA136-4F0B-029E-C566-9FC9D553AA1D}"/>
                  </a:ext>
                </a:extLst>
              </xdr:cNvPr>
              <xdr:cNvSpPr txBox="1"/>
            </xdr:nvSpPr>
            <xdr:spPr>
              <a:xfrm>
                <a:off x="3981450" y="12517831"/>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登録</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26" name="テキスト ボックス 25">
                <a:extLst>
                  <a:ext uri="{FF2B5EF4-FFF2-40B4-BE49-F238E27FC236}">
                    <a16:creationId xmlns:a16="http://schemas.microsoft.com/office/drawing/2014/main" id="{5C17048E-879F-384D-2C8C-80CC5F864886}"/>
                  </a:ext>
                </a:extLst>
              </xdr:cNvPr>
              <xdr:cNvSpPr txBox="1"/>
            </xdr:nvSpPr>
            <xdr:spPr>
              <a:xfrm>
                <a:off x="3754270" y="12679755"/>
                <a:ext cx="1081554"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latin typeface="Meiryo UI" panose="020B0604030504040204" pitchFamily="50" charset="-128"/>
                    <a:ea typeface="Meiryo UI" panose="020B0604030504040204" pitchFamily="50" charset="-128"/>
                    <a:cs typeface="Meiryo UI" panose="020B0604030504040204" pitchFamily="50" charset="-128"/>
                  </a:rPr>
                  <a:t>（</a:t>
                </a:r>
                <a:r>
                  <a:rPr kumimoji="1" lang="en-US" altLang="ja-JP" sz="900">
                    <a:latin typeface="Meiryo UI" panose="020B0604030504040204" pitchFamily="50" charset="-128"/>
                    <a:ea typeface="Meiryo UI" panose="020B0604030504040204" pitchFamily="50" charset="-128"/>
                    <a:cs typeface="Meiryo UI" panose="020B0604030504040204" pitchFamily="50" charset="-128"/>
                  </a:rPr>
                  <a:t>Kintone</a:t>
                </a:r>
                <a:r>
                  <a:rPr kumimoji="1" lang="ja-JP" altLang="en-US" sz="900">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900">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23" name="テキスト ボックス 22">
              <a:extLst>
                <a:ext uri="{FF2B5EF4-FFF2-40B4-BE49-F238E27FC236}">
                  <a16:creationId xmlns:a16="http://schemas.microsoft.com/office/drawing/2014/main" id="{3FCA05BD-FAC5-6787-CE6C-E413A84B32F1}"/>
                </a:ext>
              </a:extLst>
            </xdr:cNvPr>
            <xdr:cNvSpPr txBox="1"/>
          </xdr:nvSpPr>
          <xdr:spPr>
            <a:xfrm>
              <a:off x="1714500" y="12185735"/>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rPr>
                <a:t>管理</a:t>
              </a:r>
              <a:endParaRPr kumimoji="1" lang="en-US" altLang="ja-JP"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grpSp>
        <xdr:nvGrpSpPr>
          <xdr:cNvPr id="6" name="グループ化 5">
            <a:extLst>
              <a:ext uri="{FF2B5EF4-FFF2-40B4-BE49-F238E27FC236}">
                <a16:creationId xmlns:a16="http://schemas.microsoft.com/office/drawing/2014/main" id="{B0A4FF18-8F82-34FB-6017-2A68B9A3AF62}"/>
              </a:ext>
            </a:extLst>
          </xdr:cNvPr>
          <xdr:cNvGrpSpPr/>
        </xdr:nvGrpSpPr>
        <xdr:grpSpPr>
          <a:xfrm>
            <a:off x="4133850" y="14754681"/>
            <a:ext cx="1009650" cy="797081"/>
            <a:chOff x="3638550" y="12203890"/>
            <a:chExt cx="1009650" cy="759635"/>
          </a:xfrm>
        </xdr:grpSpPr>
        <xdr:grpSp>
          <xdr:nvGrpSpPr>
            <xdr:cNvPr id="17" name="グループ化 16">
              <a:extLst>
                <a:ext uri="{FF2B5EF4-FFF2-40B4-BE49-F238E27FC236}">
                  <a16:creationId xmlns:a16="http://schemas.microsoft.com/office/drawing/2014/main" id="{011297E4-06A5-CA01-A285-F550F4D4EC6C}"/>
                </a:ext>
              </a:extLst>
            </xdr:cNvPr>
            <xdr:cNvGrpSpPr/>
          </xdr:nvGrpSpPr>
          <xdr:grpSpPr>
            <a:xfrm>
              <a:off x="3638550" y="12457621"/>
              <a:ext cx="1009650" cy="505904"/>
              <a:chOff x="3771899" y="12476672"/>
              <a:chExt cx="1009650" cy="505904"/>
            </a:xfrm>
          </xdr:grpSpPr>
          <xdr:sp macro="" textlink="">
            <xdr:nvSpPr>
              <xdr:cNvPr id="19" name="正方形/長方形 18">
                <a:extLst>
                  <a:ext uri="{FF2B5EF4-FFF2-40B4-BE49-F238E27FC236}">
                    <a16:creationId xmlns:a16="http://schemas.microsoft.com/office/drawing/2014/main" id="{BE15D88B-3FEA-3394-8196-43A335543013}"/>
                  </a:ext>
                </a:extLst>
              </xdr:cNvPr>
              <xdr:cNvSpPr/>
            </xdr:nvSpPr>
            <xdr:spPr>
              <a:xfrm>
                <a:off x="3952876" y="12476672"/>
                <a:ext cx="647700" cy="505904"/>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テキスト ボックス 19">
                <a:extLst>
                  <a:ext uri="{FF2B5EF4-FFF2-40B4-BE49-F238E27FC236}">
                    <a16:creationId xmlns:a16="http://schemas.microsoft.com/office/drawing/2014/main" id="{31C3265B-6E18-3E68-18C9-272493B2BCFA}"/>
                  </a:ext>
                </a:extLst>
              </xdr:cNvPr>
              <xdr:cNvSpPr txBox="1"/>
            </xdr:nvSpPr>
            <xdr:spPr>
              <a:xfrm>
                <a:off x="3857623" y="12490599"/>
                <a:ext cx="847725"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出荷指示</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xdr:txBody>
          </xdr:sp>
          <xdr:sp macro="" textlink="">
            <xdr:nvSpPr>
              <xdr:cNvPr id="21" name="テキスト ボックス 20">
                <a:extLst>
                  <a:ext uri="{FF2B5EF4-FFF2-40B4-BE49-F238E27FC236}">
                    <a16:creationId xmlns:a16="http://schemas.microsoft.com/office/drawing/2014/main" id="{75FE2B74-B16D-1C35-A48A-B22264E49AEC}"/>
                  </a:ext>
                </a:extLst>
              </xdr:cNvPr>
              <xdr:cNvSpPr txBox="1"/>
            </xdr:nvSpPr>
            <xdr:spPr>
              <a:xfrm>
                <a:off x="3771899" y="12661601"/>
                <a:ext cx="100965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00">
                    <a:latin typeface="Meiryo UI" panose="020B0604030504040204" pitchFamily="50" charset="-128"/>
                    <a:ea typeface="Meiryo UI" panose="020B0604030504040204" pitchFamily="50" charset="-128"/>
                    <a:cs typeface="Meiryo UI" panose="020B0604030504040204" pitchFamily="50" charset="-128"/>
                  </a:rPr>
                  <a:t>（ﾒｰﾙ送付）</a:t>
                </a:r>
                <a:endParaRPr kumimoji="1" lang="en-US" altLang="ja-JP" sz="1000">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18" name="テキスト ボックス 17">
              <a:extLst>
                <a:ext uri="{FF2B5EF4-FFF2-40B4-BE49-F238E27FC236}">
                  <a16:creationId xmlns:a16="http://schemas.microsoft.com/office/drawing/2014/main" id="{37A6BEFB-FAE9-10FA-9C04-09C748639D43}"/>
                </a:ext>
              </a:extLst>
            </xdr:cNvPr>
            <xdr:cNvSpPr txBox="1"/>
          </xdr:nvSpPr>
          <xdr:spPr>
            <a:xfrm>
              <a:off x="3857625" y="12203890"/>
              <a:ext cx="571499"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rPr>
                <a:t>管理</a:t>
              </a:r>
              <a:endParaRPr kumimoji="1" lang="en-US" altLang="ja-JP"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7" name="右矢印 6">
            <a:extLst>
              <a:ext uri="{FF2B5EF4-FFF2-40B4-BE49-F238E27FC236}">
                <a16:creationId xmlns:a16="http://schemas.microsoft.com/office/drawing/2014/main" id="{E9122EAC-79A9-50FF-EC3E-3239A0E100FC}"/>
              </a:ext>
            </a:extLst>
          </xdr:cNvPr>
          <xdr:cNvSpPr/>
        </xdr:nvSpPr>
        <xdr:spPr>
          <a:xfrm>
            <a:off x="1895476" y="15179156"/>
            <a:ext cx="190500" cy="179902"/>
          </a:xfrm>
          <a:prstGeom prst="rightArrow">
            <a:avLst>
              <a:gd name="adj1" fmla="val 22222"/>
              <a:gd name="adj2" fmla="val 5000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右矢印 7">
            <a:extLst>
              <a:ext uri="{FF2B5EF4-FFF2-40B4-BE49-F238E27FC236}">
                <a16:creationId xmlns:a16="http://schemas.microsoft.com/office/drawing/2014/main" id="{684A2B4D-59DE-416E-4843-27B23F2313E5}"/>
              </a:ext>
            </a:extLst>
          </xdr:cNvPr>
          <xdr:cNvSpPr/>
        </xdr:nvSpPr>
        <xdr:spPr>
          <a:xfrm>
            <a:off x="2943226" y="15189151"/>
            <a:ext cx="190500" cy="179902"/>
          </a:xfrm>
          <a:prstGeom prst="rightArrow">
            <a:avLst>
              <a:gd name="adj1" fmla="val 22222"/>
              <a:gd name="adj2" fmla="val 5000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右矢印 8">
            <a:extLst>
              <a:ext uri="{FF2B5EF4-FFF2-40B4-BE49-F238E27FC236}">
                <a16:creationId xmlns:a16="http://schemas.microsoft.com/office/drawing/2014/main" id="{6B258A03-903E-A896-EAD8-4E05B29C8F31}"/>
              </a:ext>
            </a:extLst>
          </xdr:cNvPr>
          <xdr:cNvSpPr/>
        </xdr:nvSpPr>
        <xdr:spPr>
          <a:xfrm>
            <a:off x="4019551" y="15189151"/>
            <a:ext cx="190500" cy="179902"/>
          </a:xfrm>
          <a:prstGeom prst="rightArrow">
            <a:avLst>
              <a:gd name="adj1" fmla="val 22222"/>
              <a:gd name="adj2" fmla="val 5000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0" name="グループ化 9">
            <a:extLst>
              <a:ext uri="{FF2B5EF4-FFF2-40B4-BE49-F238E27FC236}">
                <a16:creationId xmlns:a16="http://schemas.microsoft.com/office/drawing/2014/main" id="{77734249-B66A-2B88-95E6-74DE53EA7A6D}"/>
              </a:ext>
            </a:extLst>
          </xdr:cNvPr>
          <xdr:cNvGrpSpPr/>
        </xdr:nvGrpSpPr>
        <xdr:grpSpPr>
          <a:xfrm>
            <a:off x="3190875" y="14745170"/>
            <a:ext cx="771525" cy="806066"/>
            <a:chOff x="3190875" y="14745170"/>
            <a:chExt cx="771525" cy="806066"/>
          </a:xfrm>
        </xdr:grpSpPr>
        <xdr:grpSp>
          <xdr:nvGrpSpPr>
            <xdr:cNvPr id="11" name="グループ化 10">
              <a:extLst>
                <a:ext uri="{FF2B5EF4-FFF2-40B4-BE49-F238E27FC236}">
                  <a16:creationId xmlns:a16="http://schemas.microsoft.com/office/drawing/2014/main" id="{7F3A61E4-63CF-E3C4-2B3E-DDFE4E495740}"/>
                </a:ext>
              </a:extLst>
            </xdr:cNvPr>
            <xdr:cNvGrpSpPr/>
          </xdr:nvGrpSpPr>
          <xdr:grpSpPr>
            <a:xfrm>
              <a:off x="3190875" y="14745170"/>
              <a:ext cx="771525" cy="796612"/>
              <a:chOff x="2695575" y="12194813"/>
              <a:chExt cx="771525" cy="759187"/>
            </a:xfrm>
          </xdr:grpSpPr>
          <xdr:grpSp>
            <xdr:nvGrpSpPr>
              <xdr:cNvPr id="13" name="グループ化 12">
                <a:extLst>
                  <a:ext uri="{FF2B5EF4-FFF2-40B4-BE49-F238E27FC236}">
                    <a16:creationId xmlns:a16="http://schemas.microsoft.com/office/drawing/2014/main" id="{BE4D4418-4FFB-4CF5-459B-6B324F02CE3E}"/>
                  </a:ext>
                </a:extLst>
              </xdr:cNvPr>
              <xdr:cNvGrpSpPr/>
            </xdr:nvGrpSpPr>
            <xdr:grpSpPr>
              <a:xfrm>
                <a:off x="2695575" y="12448540"/>
                <a:ext cx="771525" cy="505460"/>
                <a:chOff x="3905249" y="12477116"/>
                <a:chExt cx="771525" cy="505460"/>
              </a:xfrm>
            </xdr:grpSpPr>
            <xdr:sp macro="" textlink="">
              <xdr:nvSpPr>
                <xdr:cNvPr id="15" name="正方形/長方形 14">
                  <a:extLst>
                    <a:ext uri="{FF2B5EF4-FFF2-40B4-BE49-F238E27FC236}">
                      <a16:creationId xmlns:a16="http://schemas.microsoft.com/office/drawing/2014/main" id="{AEF79C81-2298-9850-EDD2-8E4E5BADF38A}"/>
                    </a:ext>
                  </a:extLst>
                </xdr:cNvPr>
                <xdr:cNvSpPr/>
              </xdr:nvSpPr>
              <xdr:spPr>
                <a:xfrm>
                  <a:off x="3952876" y="12477116"/>
                  <a:ext cx="647700" cy="50546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a:extLst>
                    <a:ext uri="{FF2B5EF4-FFF2-40B4-BE49-F238E27FC236}">
                      <a16:creationId xmlns:a16="http://schemas.microsoft.com/office/drawing/2014/main" id="{79F5F562-370E-FBA7-466E-D9AE5450B4FA}"/>
                    </a:ext>
                  </a:extLst>
                </xdr:cNvPr>
                <xdr:cNvSpPr txBox="1"/>
              </xdr:nvSpPr>
              <xdr:spPr>
                <a:xfrm>
                  <a:off x="3905249" y="12508754"/>
                  <a:ext cx="771525"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ｻﾎﾟｰﾄ</a:t>
                  </a:r>
                  <a:r>
                    <a:rPr kumimoji="1" lang="en-US" altLang="ja-JP" sz="1100">
                      <a:latin typeface="Meiryo UI" panose="020B0604030504040204" pitchFamily="50" charset="-128"/>
                      <a:ea typeface="Meiryo UI" panose="020B0604030504040204" pitchFamily="50" charset="-128"/>
                      <a:cs typeface="Meiryo UI" panose="020B0604030504040204" pitchFamily="50" charset="-128"/>
                    </a:rPr>
                    <a:t>ID</a:t>
                  </a:r>
                </a:p>
              </xdr:txBody>
            </xdr:sp>
          </xdr:grpSp>
          <xdr:sp macro="" textlink="">
            <xdr:nvSpPr>
              <xdr:cNvPr id="14" name="テキスト ボックス 13">
                <a:extLst>
                  <a:ext uri="{FF2B5EF4-FFF2-40B4-BE49-F238E27FC236}">
                    <a16:creationId xmlns:a16="http://schemas.microsoft.com/office/drawing/2014/main" id="{A9BBD73D-9A5F-B501-B584-43A2CD7BACF9}"/>
                  </a:ext>
                </a:extLst>
              </xdr:cNvPr>
              <xdr:cNvSpPr txBox="1"/>
            </xdr:nvSpPr>
            <xdr:spPr>
              <a:xfrm>
                <a:off x="2781300" y="12194813"/>
                <a:ext cx="609600" cy="31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rPr>
                  <a:t>管理</a:t>
                </a:r>
                <a:endParaRPr kumimoji="1" lang="en-US" altLang="ja-JP" sz="1050">
                  <a:solidFill>
                    <a:schemeClr val="accent5">
                      <a:lumMod val="75000"/>
                    </a:schemeClr>
                  </a:solidFill>
                  <a:latin typeface="Meiryo UI" panose="020B0604030504040204" pitchFamily="50" charset="-128"/>
                  <a:ea typeface="Meiryo UI" panose="020B0604030504040204" pitchFamily="50" charset="-128"/>
                  <a:cs typeface="Meiryo UI" panose="020B0604030504040204" pitchFamily="50" charset="-128"/>
                </a:endParaRPr>
              </a:p>
            </xdr:txBody>
          </xdr:sp>
        </xdr:grpSp>
        <xdr:sp macro="" textlink="">
          <xdr:nvSpPr>
            <xdr:cNvPr id="12" name="テキスト ボックス 11">
              <a:extLst>
                <a:ext uri="{FF2B5EF4-FFF2-40B4-BE49-F238E27FC236}">
                  <a16:creationId xmlns:a16="http://schemas.microsoft.com/office/drawing/2014/main" id="{03A8F595-12C3-BC7F-12F0-99F2D0B28236}"/>
                </a:ext>
              </a:extLst>
            </xdr:cNvPr>
            <xdr:cNvSpPr txBox="1"/>
          </xdr:nvSpPr>
          <xdr:spPr>
            <a:xfrm>
              <a:off x="3228975" y="15221415"/>
              <a:ext cx="685799" cy="3298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Meiryo UI" panose="020B0604030504040204" pitchFamily="50" charset="-128"/>
                  <a:ea typeface="Meiryo UI" panose="020B0604030504040204" pitchFamily="50" charset="-128"/>
                  <a:cs typeface="Meiryo UI" panose="020B0604030504040204" pitchFamily="50" charset="-128"/>
                </a:rPr>
                <a:t>発行</a:t>
              </a:r>
              <a:endParaRPr kumimoji="1" lang="en-US" altLang="ja-JP" sz="1100">
                <a:latin typeface="Meiryo UI" panose="020B0604030504040204" pitchFamily="50" charset="-128"/>
                <a:ea typeface="Meiryo UI" panose="020B0604030504040204" pitchFamily="50" charset="-128"/>
                <a:cs typeface="Meiryo UI" panose="020B0604030504040204" pitchFamily="50" charset="-128"/>
              </a:endParaRPr>
            </a:p>
          </xdr:txBody>
        </xdr:sp>
      </xdr:grpSp>
    </xdr:grpSp>
    <xdr:clientData/>
  </xdr:twoCellAnchor>
  <mc:AlternateContent xmlns:mc="http://schemas.openxmlformats.org/markup-compatibility/2006">
    <mc:Choice xmlns:a14="http://schemas.microsoft.com/office/drawing/2010/main" Requires="a14">
      <xdr:twoCellAnchor editAs="oneCell">
        <xdr:from>
          <xdr:col>25</xdr:col>
          <xdr:colOff>171450</xdr:colOff>
          <xdr:row>89</xdr:row>
          <xdr:rowOff>76200</xdr:rowOff>
        </xdr:from>
        <xdr:to>
          <xdr:col>27</xdr:col>
          <xdr:colOff>66675</xdr:colOff>
          <xdr:row>91</xdr:row>
          <xdr:rowOff>0</xdr:rowOff>
        </xdr:to>
        <xdr:sp macro="" textlink="">
          <xdr:nvSpPr>
            <xdr:cNvPr id="2049" name="Option Button 1" descr="オプション4"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89</xdr:row>
          <xdr:rowOff>76200</xdr:rowOff>
        </xdr:from>
        <xdr:to>
          <xdr:col>28</xdr:col>
          <xdr:colOff>371475</xdr:colOff>
          <xdr:row>91</xdr:row>
          <xdr:rowOff>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61</xdr:row>
          <xdr:rowOff>66675</xdr:rowOff>
        </xdr:from>
        <xdr:to>
          <xdr:col>10</xdr:col>
          <xdr:colOff>0</xdr:colOff>
          <xdr:row>61</xdr:row>
          <xdr:rowOff>381000</xdr:rowOff>
        </xdr:to>
        <xdr:sp macro="" textlink="">
          <xdr:nvSpPr>
            <xdr:cNvPr id="2051" name="Option Button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133350</xdr:colOff>
          <xdr:row>61</xdr:row>
          <xdr:rowOff>76200</xdr:rowOff>
        </xdr:from>
        <xdr:to>
          <xdr:col>16</xdr:col>
          <xdr:colOff>171450</xdr:colOff>
          <xdr:row>61</xdr:row>
          <xdr:rowOff>390525</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142875</xdr:colOff>
          <xdr:row>1</xdr:row>
          <xdr:rowOff>66675</xdr:rowOff>
        </xdr:from>
        <xdr:to>
          <xdr:col>18</xdr:col>
          <xdr:colOff>247650</xdr:colOff>
          <xdr:row>1</xdr:row>
          <xdr:rowOff>390525</xdr:rowOff>
        </xdr:to>
        <xdr:sp macro="" textlink="">
          <xdr:nvSpPr>
            <xdr:cNvPr id="2053" name="Option Button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104775</xdr:colOff>
          <xdr:row>0</xdr:row>
          <xdr:rowOff>200025</xdr:rowOff>
        </xdr:from>
        <xdr:to>
          <xdr:col>22</xdr:col>
          <xdr:colOff>47625</xdr:colOff>
          <xdr:row>1</xdr:row>
          <xdr:rowOff>276225</xdr:rowOff>
        </xdr:to>
        <xdr:sp macro="" textlink="">
          <xdr:nvSpPr>
            <xdr:cNvPr id="2054" name="Option Button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123825</xdr:colOff>
          <xdr:row>1</xdr:row>
          <xdr:rowOff>66675</xdr:rowOff>
        </xdr:from>
        <xdr:to>
          <xdr:col>25</xdr:col>
          <xdr:colOff>76200</xdr:colOff>
          <xdr:row>1</xdr:row>
          <xdr:rowOff>400050</xdr:rowOff>
        </xdr:to>
        <xdr:sp macro="" textlink="">
          <xdr:nvSpPr>
            <xdr:cNvPr id="2055" name="Option Button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114300</xdr:colOff>
          <xdr:row>1</xdr:row>
          <xdr:rowOff>76200</xdr:rowOff>
        </xdr:from>
        <xdr:to>
          <xdr:col>28</xdr:col>
          <xdr:colOff>57150</xdr:colOff>
          <xdr:row>1</xdr:row>
          <xdr:rowOff>400050</xdr:rowOff>
        </xdr:to>
        <xdr:sp macro="" textlink="">
          <xdr:nvSpPr>
            <xdr:cNvPr id="2056" name="Option Button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38100</xdr:colOff>
          <xdr:row>1</xdr:row>
          <xdr:rowOff>104775</xdr:rowOff>
        </xdr:from>
        <xdr:to>
          <xdr:col>32</xdr:col>
          <xdr:colOff>114300</xdr:colOff>
          <xdr:row>1</xdr:row>
          <xdr:rowOff>342900</xdr:rowOff>
        </xdr:to>
        <xdr:sp macro="" textlink="">
          <xdr:nvSpPr>
            <xdr:cNvPr id="2057" name="Option Button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123825</xdr:colOff>
          <xdr:row>63</xdr:row>
          <xdr:rowOff>38100</xdr:rowOff>
        </xdr:from>
        <xdr:to>
          <xdr:col>9</xdr:col>
          <xdr:colOff>66675</xdr:colOff>
          <xdr:row>63</xdr:row>
          <xdr:rowOff>352425</xdr:rowOff>
        </xdr:to>
        <xdr:sp macro="" textlink="">
          <xdr:nvSpPr>
            <xdr:cNvPr id="2058" name="Option Button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228600</xdr:colOff>
          <xdr:row>63</xdr:row>
          <xdr:rowOff>28575</xdr:rowOff>
        </xdr:from>
        <xdr:to>
          <xdr:col>16</xdr:col>
          <xdr:colOff>57150</xdr:colOff>
          <xdr:row>63</xdr:row>
          <xdr:rowOff>342900</xdr:rowOff>
        </xdr:to>
        <xdr:sp macro="" textlink="">
          <xdr:nvSpPr>
            <xdr:cNvPr id="2059" name="Option Button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63</xdr:row>
          <xdr:rowOff>38100</xdr:rowOff>
        </xdr:from>
        <xdr:to>
          <xdr:col>22</xdr:col>
          <xdr:colOff>85725</xdr:colOff>
          <xdr:row>63</xdr:row>
          <xdr:rowOff>352425</xdr:rowOff>
        </xdr:to>
        <xdr:sp macro="" textlink="">
          <xdr:nvSpPr>
            <xdr:cNvPr id="2060" name="Option Button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295275</xdr:colOff>
          <xdr:row>11</xdr:row>
          <xdr:rowOff>238125</xdr:rowOff>
        </xdr:from>
        <xdr:to>
          <xdr:col>4</xdr:col>
          <xdr:colOff>38100</xdr:colOff>
          <xdr:row>12</xdr:row>
          <xdr:rowOff>228600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295275</xdr:colOff>
          <xdr:row>21</xdr:row>
          <xdr:rowOff>238125</xdr:rowOff>
        </xdr:from>
        <xdr:to>
          <xdr:col>4</xdr:col>
          <xdr:colOff>38100</xdr:colOff>
          <xdr:row>22</xdr:row>
          <xdr:rowOff>228600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66</xdr:row>
          <xdr:rowOff>19050</xdr:rowOff>
        </xdr:from>
        <xdr:to>
          <xdr:col>8</xdr:col>
          <xdr:colOff>295275</xdr:colOff>
          <xdr:row>66</xdr:row>
          <xdr:rowOff>257175</xdr:rowOff>
        </xdr:to>
        <xdr:sp macro="" textlink="">
          <xdr:nvSpPr>
            <xdr:cNvPr id="2063" name="Option Button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66</xdr:row>
          <xdr:rowOff>28575</xdr:rowOff>
        </xdr:from>
        <xdr:to>
          <xdr:col>18</xdr:col>
          <xdr:colOff>238125</xdr:colOff>
          <xdr:row>66</xdr:row>
          <xdr:rowOff>266700</xdr:rowOff>
        </xdr:to>
        <xdr:sp macro="" textlink="">
          <xdr:nvSpPr>
            <xdr:cNvPr id="2064" name="Option Button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152400</xdr:colOff>
          <xdr:row>66</xdr:row>
          <xdr:rowOff>28575</xdr:rowOff>
        </xdr:from>
        <xdr:to>
          <xdr:col>25</xdr:col>
          <xdr:colOff>47625</xdr:colOff>
          <xdr:row>66</xdr:row>
          <xdr:rowOff>266700</xdr:rowOff>
        </xdr:to>
        <xdr:sp macro="" textlink="">
          <xdr:nvSpPr>
            <xdr:cNvPr id="2065" name="Option Button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228600</xdr:colOff>
          <xdr:row>0</xdr:row>
          <xdr:rowOff>200025</xdr:rowOff>
        </xdr:from>
        <xdr:to>
          <xdr:col>37</xdr:col>
          <xdr:colOff>133350</xdr:colOff>
          <xdr:row>2</xdr:row>
          <xdr:rowOff>0</xdr:rowOff>
        </xdr:to>
        <xdr:sp macro="" textlink="">
          <xdr:nvSpPr>
            <xdr:cNvPr id="2066" name="Group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61</xdr:row>
          <xdr:rowOff>9525</xdr:rowOff>
        </xdr:from>
        <xdr:to>
          <xdr:col>22</xdr:col>
          <xdr:colOff>47625</xdr:colOff>
          <xdr:row>61</xdr:row>
          <xdr:rowOff>600075</xdr:rowOff>
        </xdr:to>
        <xdr:sp macro="" textlink="">
          <xdr:nvSpPr>
            <xdr:cNvPr id="2067" name="Group Box 19" hidden="1">
              <a:extLst>
                <a:ext uri="{63B3BB69-23CF-44E3-9099-C40C66FF867C}">
                  <a14:compatExt spid="_x0000_s2067"/>
                </a:ext>
                <a:ext uri="{FF2B5EF4-FFF2-40B4-BE49-F238E27FC236}">
                  <a16:creationId xmlns:a16="http://schemas.microsoft.com/office/drawing/2014/main" id="{00000000-0008-0000-0200-00001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352425</xdr:colOff>
          <xdr:row>62</xdr:row>
          <xdr:rowOff>228600</xdr:rowOff>
        </xdr:from>
        <xdr:to>
          <xdr:col>27</xdr:col>
          <xdr:colOff>95250</xdr:colOff>
          <xdr:row>64</xdr:row>
          <xdr:rowOff>152400</xdr:rowOff>
        </xdr:to>
        <xdr:sp macro="" textlink="">
          <xdr:nvSpPr>
            <xdr:cNvPr id="2068" name="Group Box 20" hidden="1">
              <a:extLst>
                <a:ext uri="{63B3BB69-23CF-44E3-9099-C40C66FF867C}">
                  <a14:compatExt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371475</xdr:colOff>
          <xdr:row>65</xdr:row>
          <xdr:rowOff>0</xdr:rowOff>
        </xdr:from>
        <xdr:to>
          <xdr:col>30</xdr:col>
          <xdr:colOff>19050</xdr:colOff>
          <xdr:row>67</xdr:row>
          <xdr:rowOff>76200</xdr:rowOff>
        </xdr:to>
        <xdr:sp macro="" textlink="">
          <xdr:nvSpPr>
            <xdr:cNvPr id="2069" name="Group Box 21" hidden="1">
              <a:extLst>
                <a:ext uri="{63B3BB69-23CF-44E3-9099-C40C66FF867C}">
                  <a14:compatExt spid="_x0000_s2069"/>
                </a:ext>
                <a:ext uri="{FF2B5EF4-FFF2-40B4-BE49-F238E27FC236}">
                  <a16:creationId xmlns:a16="http://schemas.microsoft.com/office/drawing/2014/main" id="{00000000-0008-0000-0200-00001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59</xdr:row>
          <xdr:rowOff>114300</xdr:rowOff>
        </xdr:from>
        <xdr:to>
          <xdr:col>9</xdr:col>
          <xdr:colOff>85725</xdr:colOff>
          <xdr:row>59</xdr:row>
          <xdr:rowOff>352425</xdr:rowOff>
        </xdr:to>
        <xdr:sp macro="" textlink="">
          <xdr:nvSpPr>
            <xdr:cNvPr id="2070" name="Option Button 22" hidden="1">
              <a:extLst>
                <a:ext uri="{63B3BB69-23CF-44E3-9099-C40C66FF867C}">
                  <a14:compatExt spid="_x0000_s2070"/>
                </a:ext>
                <a:ext uri="{FF2B5EF4-FFF2-40B4-BE49-F238E27FC236}">
                  <a16:creationId xmlns:a16="http://schemas.microsoft.com/office/drawing/2014/main" id="{00000000-0008-0000-02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59</xdr:row>
          <xdr:rowOff>123825</xdr:rowOff>
        </xdr:from>
        <xdr:to>
          <xdr:col>14</xdr:col>
          <xdr:colOff>95250</xdr:colOff>
          <xdr:row>59</xdr:row>
          <xdr:rowOff>361950</xdr:rowOff>
        </xdr:to>
        <xdr:sp macro="" textlink="">
          <xdr:nvSpPr>
            <xdr:cNvPr id="2071" name="Option Button 23" hidden="1">
              <a:extLst>
                <a:ext uri="{63B3BB69-23CF-44E3-9099-C40C66FF867C}">
                  <a14:compatExt spid="_x0000_s2071"/>
                </a:ext>
                <a:ext uri="{FF2B5EF4-FFF2-40B4-BE49-F238E27FC236}">
                  <a16:creationId xmlns:a16="http://schemas.microsoft.com/office/drawing/2014/main" id="{00000000-0008-0000-02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104775</xdr:colOff>
          <xdr:row>59</xdr:row>
          <xdr:rowOff>114300</xdr:rowOff>
        </xdr:from>
        <xdr:to>
          <xdr:col>20</xdr:col>
          <xdr:colOff>104775</xdr:colOff>
          <xdr:row>59</xdr:row>
          <xdr:rowOff>352425</xdr:rowOff>
        </xdr:to>
        <xdr:sp macro="" textlink="">
          <xdr:nvSpPr>
            <xdr:cNvPr id="2072" name="Option Button 24" hidden="1">
              <a:extLst>
                <a:ext uri="{63B3BB69-23CF-44E3-9099-C40C66FF867C}">
                  <a14:compatExt spid="_x0000_s2072"/>
                </a:ext>
                <a:ext uri="{FF2B5EF4-FFF2-40B4-BE49-F238E27FC236}">
                  <a16:creationId xmlns:a16="http://schemas.microsoft.com/office/drawing/2014/main" id="{00000000-0008-0000-02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323850</xdr:colOff>
          <xdr:row>58</xdr:row>
          <xdr:rowOff>76200</xdr:rowOff>
        </xdr:from>
        <xdr:to>
          <xdr:col>23</xdr:col>
          <xdr:colOff>66675</xdr:colOff>
          <xdr:row>60</xdr:row>
          <xdr:rowOff>28575</xdr:rowOff>
        </xdr:to>
        <xdr:sp macro="" textlink="">
          <xdr:nvSpPr>
            <xdr:cNvPr id="2073" name="Group Box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114300</xdr:colOff>
          <xdr:row>1</xdr:row>
          <xdr:rowOff>238125</xdr:rowOff>
        </xdr:from>
        <xdr:to>
          <xdr:col>23</xdr:col>
          <xdr:colOff>228600</xdr:colOff>
          <xdr:row>1</xdr:row>
          <xdr:rowOff>476250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更新切替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16</xdr:row>
          <xdr:rowOff>38100</xdr:rowOff>
        </xdr:from>
        <xdr:to>
          <xdr:col>4</xdr:col>
          <xdr:colOff>66675</xdr:colOff>
          <xdr:row>16</xdr:row>
          <xdr:rowOff>285750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2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xdr:row>
          <xdr:rowOff>38100</xdr:rowOff>
        </xdr:from>
        <xdr:to>
          <xdr:col>4</xdr:col>
          <xdr:colOff>57150</xdr:colOff>
          <xdr:row>14</xdr:row>
          <xdr:rowOff>38100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2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76200</xdr:colOff>
      <xdr:row>83</xdr:row>
      <xdr:rowOff>180975</xdr:rowOff>
    </xdr:from>
    <xdr:to>
      <xdr:col>35</xdr:col>
      <xdr:colOff>160020</xdr:colOff>
      <xdr:row>84</xdr:row>
      <xdr:rowOff>1057275</xdr:rowOff>
    </xdr:to>
    <xdr:sp macro="" textlink="">
      <xdr:nvSpPr>
        <xdr:cNvPr id="32" name="テキスト ボックス 31">
          <a:hlinkClick xmlns:r="http://schemas.openxmlformats.org/officeDocument/2006/relationships" r:id="rId1"/>
          <a:extLst>
            <a:ext uri="{FF2B5EF4-FFF2-40B4-BE49-F238E27FC236}">
              <a16:creationId xmlns:a16="http://schemas.microsoft.com/office/drawing/2014/main" id="{10027116-374B-479E-80D8-CA6D9E6DA456}"/>
            </a:ext>
          </a:extLst>
        </xdr:cNvPr>
        <xdr:cNvSpPr txBox="1"/>
      </xdr:nvSpPr>
      <xdr:spPr>
        <a:xfrm>
          <a:off x="352425" y="19935825"/>
          <a:ext cx="9342120" cy="1038225"/>
        </a:xfrm>
        <a:prstGeom prst="rect">
          <a:avLst/>
        </a:prstGeom>
        <a:solidFill>
          <a:schemeClr val="bg1"/>
        </a:solidFill>
        <a:ln w="12700"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a:latin typeface="Meiryo UI" panose="020B0604030504040204" pitchFamily="50" charset="-128"/>
              <a:ea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rPr>
            <a:t>個人情報のお取り扱いについて</a:t>
          </a:r>
          <a:r>
            <a:rPr kumimoji="1" lang="en-US" altLang="ja-JP" sz="1200">
              <a:latin typeface="Meiryo UI" panose="020B0604030504040204" pitchFamily="50" charset="-128"/>
              <a:ea typeface="Meiryo UI" panose="020B0604030504040204" pitchFamily="50" charset="-128"/>
            </a:rPr>
            <a:t>〉</a:t>
          </a:r>
        </a:p>
        <a:p>
          <a:r>
            <a:rPr kumimoji="1" lang="ja-JP" altLang="en-US" sz="1050">
              <a:latin typeface="Meiryo UI" panose="020B0604030504040204" pitchFamily="50" charset="-128"/>
              <a:ea typeface="Meiryo UI" panose="020B0604030504040204" pitchFamily="50" charset="-128"/>
            </a:rPr>
            <a:t>当社（</a:t>
          </a:r>
          <a:r>
            <a:rPr kumimoji="1" lang="en-US" altLang="ja-JP" sz="1050">
              <a:latin typeface="Meiryo UI" panose="020B0604030504040204" pitchFamily="50" charset="-128"/>
              <a:ea typeface="Meiryo UI" panose="020B0604030504040204" pitchFamily="50" charset="-128"/>
            </a:rPr>
            <a:t>JB</a:t>
          </a:r>
          <a:r>
            <a:rPr kumimoji="1" lang="ja-JP" altLang="en-US" sz="1050">
              <a:latin typeface="Meiryo UI" panose="020B0604030504040204" pitchFamily="50" charset="-128"/>
              <a:ea typeface="Meiryo UI" panose="020B0604030504040204" pitchFamily="50" charset="-128"/>
            </a:rPr>
            <a:t>アドバンスト・テクノロジー株式会社）にご提供いただきました個人情報は、</a:t>
          </a:r>
        </a:p>
        <a:p>
          <a:r>
            <a:rPr kumimoji="1" lang="ja-JP" altLang="en-US" sz="1050">
              <a:latin typeface="Meiryo UI" panose="020B0604030504040204" pitchFamily="50" charset="-128"/>
              <a:ea typeface="Meiryo UI" panose="020B0604030504040204" pitchFamily="50" charset="-128"/>
            </a:rPr>
            <a:t>「個人情報のお取り扱いについて」（</a:t>
          </a:r>
          <a:r>
            <a:rPr kumimoji="1" lang="en-US" altLang="ja-JP" sz="1050">
              <a:latin typeface="Meiryo UI" panose="020B0604030504040204" pitchFamily="50" charset="-128"/>
              <a:ea typeface="Meiryo UI" panose="020B0604030504040204" pitchFamily="50" charset="-128"/>
            </a:rPr>
            <a:t>https://www.jbat.co.jp/corporate/privacy_form.html</a:t>
          </a:r>
          <a:r>
            <a:rPr kumimoji="1" lang="ja-JP" altLang="en-US" sz="1050">
              <a:latin typeface="Meiryo UI" panose="020B0604030504040204" pitchFamily="50" charset="-128"/>
              <a:ea typeface="Meiryo UI" panose="020B0604030504040204" pitchFamily="50" charset="-128"/>
            </a:rPr>
            <a:t>）のとおり、管理し保護するように努めております。</a:t>
          </a:r>
        </a:p>
        <a:p>
          <a:r>
            <a:rPr kumimoji="1" lang="ja-JP" altLang="en-US" sz="1050">
              <a:latin typeface="Meiryo UI" panose="020B0604030504040204" pitchFamily="50" charset="-128"/>
              <a:ea typeface="Meiryo UI" panose="020B0604030504040204" pitchFamily="50" charset="-128"/>
            </a:rPr>
            <a:t>「個人情報のお取り扱いについて」の記載内容をご確認いただき、上記同意欄にチェックを入れ、本登録書をご提出ください。</a:t>
          </a:r>
        </a:p>
      </xdr:txBody>
    </xdr:sp>
    <xdr:clientData/>
  </xdr:twoCellAnchor>
  <xdr:twoCellAnchor>
    <xdr:from>
      <xdr:col>1</xdr:col>
      <xdr:colOff>19050</xdr:colOff>
      <xdr:row>86</xdr:row>
      <xdr:rowOff>161924</xdr:rowOff>
    </xdr:from>
    <xdr:to>
      <xdr:col>38</xdr:col>
      <xdr:colOff>95250</xdr:colOff>
      <xdr:row>103</xdr:row>
      <xdr:rowOff>123824</xdr:rowOff>
    </xdr:to>
    <xdr:sp macro="" textlink="">
      <xdr:nvSpPr>
        <xdr:cNvPr id="33" name="正方形/長方形 32">
          <a:extLst>
            <a:ext uri="{FF2B5EF4-FFF2-40B4-BE49-F238E27FC236}">
              <a16:creationId xmlns:a16="http://schemas.microsoft.com/office/drawing/2014/main" id="{D50BAF0E-DF86-4AB3-BD5B-CC5EC3FF4EA1}"/>
            </a:ext>
          </a:extLst>
        </xdr:cNvPr>
        <xdr:cNvSpPr/>
      </xdr:nvSpPr>
      <xdr:spPr>
        <a:xfrm>
          <a:off x="295275" y="21288374"/>
          <a:ext cx="9848850" cy="4029075"/>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73025</xdr:colOff>
      <xdr:row>0</xdr:row>
      <xdr:rowOff>95250</xdr:rowOff>
    </xdr:from>
    <xdr:to>
      <xdr:col>43</xdr:col>
      <xdr:colOff>666750</xdr:colOff>
      <xdr:row>3</xdr:row>
      <xdr:rowOff>95247</xdr:rowOff>
    </xdr:to>
    <xdr:sp macro="" textlink="">
      <xdr:nvSpPr>
        <xdr:cNvPr id="46" name="左矢印吹き出し 45">
          <a:extLst>
            <a:ext uri="{FF2B5EF4-FFF2-40B4-BE49-F238E27FC236}">
              <a16:creationId xmlns:a16="http://schemas.microsoft.com/office/drawing/2014/main" id="{96B48333-7590-4B04-85D9-15014BA52B8A}"/>
            </a:ext>
          </a:extLst>
        </xdr:cNvPr>
        <xdr:cNvSpPr/>
      </xdr:nvSpPr>
      <xdr:spPr>
        <a:xfrm>
          <a:off x="10121900" y="95250"/>
          <a:ext cx="4860925" cy="914397"/>
        </a:xfrm>
        <a:prstGeom prst="leftArrowCallout">
          <a:avLst>
            <a:gd name="adj1" fmla="val 25000"/>
            <a:gd name="adj2" fmla="val 25000"/>
            <a:gd name="adj3" fmla="val 25000"/>
            <a:gd name="adj4" fmla="val 92673"/>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申請種別の選択</a:t>
          </a:r>
          <a:endParaRPr kumimoji="1" lang="en-US" altLang="ja-JP" sz="900" b="1"/>
        </a:p>
        <a:p>
          <a:pPr algn="l"/>
          <a:r>
            <a:rPr kumimoji="1" lang="ja-JP" altLang="en-US" sz="900"/>
            <a:t>  ・新規購入 → </a:t>
          </a:r>
          <a:r>
            <a:rPr kumimoji="1" lang="en-US" altLang="ja-JP" sz="900"/>
            <a:t>"</a:t>
          </a:r>
          <a:r>
            <a:rPr kumimoji="1" lang="ja-JP" altLang="en-US" sz="900"/>
            <a:t>新規</a:t>
          </a:r>
          <a:r>
            <a:rPr kumimoji="1" lang="en-US" altLang="ja-JP" sz="900"/>
            <a:t>"</a:t>
          </a:r>
          <a:r>
            <a:rPr kumimoji="1" lang="ja-JP" altLang="en-US" sz="900"/>
            <a:t>を選択                    </a:t>
          </a:r>
          <a:r>
            <a:rPr kumimoji="1" lang="ja-JP" altLang="en-US" sz="900" baseline="0"/>
            <a:t>・更新月以外での追加購入 → </a:t>
          </a:r>
          <a:r>
            <a:rPr kumimoji="1" lang="en-US" altLang="ja-JP" sz="900" baseline="0"/>
            <a:t>"</a:t>
          </a:r>
          <a:r>
            <a:rPr kumimoji="1" lang="ja-JP" altLang="en-US" sz="900" baseline="0"/>
            <a:t>追加</a:t>
          </a:r>
          <a:r>
            <a:rPr kumimoji="1" lang="en-US" altLang="ja-JP" sz="900" baseline="0"/>
            <a:t>"</a:t>
          </a:r>
          <a:r>
            <a:rPr kumimoji="1" lang="ja-JP" altLang="en-US" sz="900" baseline="0"/>
            <a:t>を選択</a:t>
          </a:r>
          <a:r>
            <a:rPr kumimoji="1" lang="ja-JP" altLang="en-US" sz="900"/>
            <a:t> </a:t>
          </a:r>
          <a:endParaRPr kumimoji="1" lang="en-US" altLang="ja-JP" sz="900"/>
        </a:p>
        <a:p>
          <a:pPr algn="l"/>
          <a:r>
            <a:rPr kumimoji="1" lang="ja-JP" altLang="en-US" sz="900"/>
            <a:t>  ・次年度継続購入 → </a:t>
          </a:r>
          <a:r>
            <a:rPr kumimoji="1" lang="en-US" altLang="ja-JP" sz="900"/>
            <a:t>"</a:t>
          </a:r>
          <a:r>
            <a:rPr kumimoji="1" lang="ja-JP" altLang="en-US" sz="900"/>
            <a:t>更新</a:t>
          </a:r>
          <a:r>
            <a:rPr kumimoji="1" lang="en-US" altLang="ja-JP" sz="900"/>
            <a:t>"</a:t>
          </a:r>
          <a:r>
            <a:rPr kumimoji="1" lang="ja-JP" altLang="en-US" sz="900"/>
            <a:t>を選択      </a:t>
          </a:r>
          <a:r>
            <a:rPr kumimoji="1" lang="ja-JP" altLang="en-US" sz="900" baseline="0"/>
            <a:t> </a:t>
          </a:r>
          <a:r>
            <a:rPr kumimoji="1" lang="ja-JP" altLang="en-US" sz="900"/>
            <a:t>・ﾕｰｻﾞｰ登録情報の変更 → </a:t>
          </a:r>
          <a:r>
            <a:rPr kumimoji="1" lang="en-US" altLang="ja-JP" sz="900"/>
            <a:t>"</a:t>
          </a:r>
          <a:r>
            <a:rPr kumimoji="1" lang="ja-JP" altLang="en-US" sz="900"/>
            <a:t>変更</a:t>
          </a:r>
          <a:r>
            <a:rPr kumimoji="1" lang="en-US" altLang="ja-JP" sz="900"/>
            <a:t>"</a:t>
          </a:r>
          <a:r>
            <a:rPr kumimoji="1" lang="ja-JP" altLang="en-US" sz="900"/>
            <a:t>を選択</a:t>
          </a:r>
          <a:endParaRPr kumimoji="1" lang="en-US" altLang="ja-JP" sz="900"/>
        </a:p>
        <a:p>
          <a:pPr algn="l"/>
          <a:r>
            <a:rPr kumimoji="1" lang="ja-JP" altLang="en-US" sz="900" baseline="0"/>
            <a:t>  ・契約更新時にプラン変更→</a:t>
          </a:r>
          <a:r>
            <a:rPr kumimoji="1" lang="en-US" altLang="ja-JP" sz="900" baseline="0"/>
            <a:t>"</a:t>
          </a:r>
          <a:r>
            <a:rPr kumimoji="1" lang="ja-JP" altLang="en-US" sz="900" baseline="0"/>
            <a:t>更新</a:t>
          </a:r>
          <a:r>
            <a:rPr kumimoji="1" lang="en-US" altLang="ja-JP" sz="900" baseline="0"/>
            <a:t>"</a:t>
          </a:r>
          <a:r>
            <a:rPr kumimoji="1" lang="ja-JP" altLang="en-US" sz="900" baseline="0"/>
            <a:t>及び</a:t>
          </a:r>
          <a:r>
            <a:rPr kumimoji="1" lang="en-US" altLang="ja-JP" sz="900" baseline="0"/>
            <a:t>"</a:t>
          </a:r>
          <a:r>
            <a:rPr kumimoji="1" lang="ja-JP" altLang="en-US" sz="900" baseline="0"/>
            <a:t>更新切替</a:t>
          </a:r>
          <a:r>
            <a:rPr kumimoji="1" lang="en-US" altLang="ja-JP" sz="900" baseline="0"/>
            <a:t>"</a:t>
          </a:r>
          <a:r>
            <a:rPr kumimoji="1" lang="ja-JP" altLang="en-US" sz="900" baseline="0"/>
            <a:t>を選択</a:t>
          </a:r>
          <a:endParaRPr kumimoji="1" lang="en-US" altLang="ja-JP" sz="900" baseline="0"/>
        </a:p>
        <a:p>
          <a:pPr algn="l"/>
          <a:r>
            <a:rPr kumimoji="1" lang="ja-JP" altLang="en-US" sz="900" baseline="0"/>
            <a:t>  </a:t>
          </a:r>
          <a:r>
            <a:rPr kumimoji="1" lang="ja-JP" altLang="en-US" sz="900"/>
            <a:t>・契約期間中にプラン変更→</a:t>
          </a:r>
          <a:r>
            <a:rPr kumimoji="1" lang="en-US" altLang="ja-JP" sz="900"/>
            <a:t>"</a:t>
          </a:r>
          <a:r>
            <a:rPr kumimoji="1" lang="ja-JP" altLang="en-US" sz="900"/>
            <a:t>切替（プラン変更）</a:t>
          </a:r>
          <a:r>
            <a:rPr kumimoji="1" lang="en-US" altLang="ja-JP" sz="900"/>
            <a:t>"</a:t>
          </a:r>
          <a:r>
            <a:rPr kumimoji="1" lang="ja-JP" altLang="en-US" sz="900"/>
            <a:t>を選択</a:t>
          </a:r>
          <a:endParaRPr kumimoji="1" lang="en-US" altLang="ja-JP" sz="900"/>
        </a:p>
        <a:p>
          <a:pPr algn="l"/>
          <a:r>
            <a:rPr kumimoji="1" lang="en-US" altLang="ja-JP" sz="900"/>
            <a:t> </a:t>
          </a:r>
          <a:endParaRPr kumimoji="1" lang="ja-JP" altLang="en-US" sz="900"/>
        </a:p>
      </xdr:txBody>
    </xdr:sp>
    <xdr:clientData/>
  </xdr:twoCellAnchor>
  <xdr:twoCellAnchor>
    <xdr:from>
      <xdr:col>16</xdr:col>
      <xdr:colOff>219075</xdr:colOff>
      <xdr:row>0</xdr:row>
      <xdr:rowOff>207642</xdr:rowOff>
    </xdr:from>
    <xdr:to>
      <xdr:col>38</xdr:col>
      <xdr:colOff>38100</xdr:colOff>
      <xdr:row>2</xdr:row>
      <xdr:rowOff>3385</xdr:rowOff>
    </xdr:to>
    <xdr:sp macro="" textlink="">
      <xdr:nvSpPr>
        <xdr:cNvPr id="47" name="正方形/長方形 46">
          <a:extLst>
            <a:ext uri="{FF2B5EF4-FFF2-40B4-BE49-F238E27FC236}">
              <a16:creationId xmlns:a16="http://schemas.microsoft.com/office/drawing/2014/main" id="{2491FED7-2C8C-43AC-994B-C3171F9C95B3}"/>
            </a:ext>
          </a:extLst>
        </xdr:cNvPr>
        <xdr:cNvSpPr/>
      </xdr:nvSpPr>
      <xdr:spPr>
        <a:xfrm>
          <a:off x="4933950" y="207642"/>
          <a:ext cx="5153025" cy="529168"/>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39160</xdr:colOff>
      <xdr:row>2</xdr:row>
      <xdr:rowOff>172718</xdr:rowOff>
    </xdr:from>
    <xdr:to>
      <xdr:col>39</xdr:col>
      <xdr:colOff>76200</xdr:colOff>
      <xdr:row>3</xdr:row>
      <xdr:rowOff>262676</xdr:rowOff>
    </xdr:to>
    <xdr:sp macro="" textlink="">
      <xdr:nvSpPr>
        <xdr:cNvPr id="48" name="左矢印吹き出し 46">
          <a:extLst>
            <a:ext uri="{FF2B5EF4-FFF2-40B4-BE49-F238E27FC236}">
              <a16:creationId xmlns:a16="http://schemas.microsoft.com/office/drawing/2014/main" id="{E9D3A2F0-4859-4070-BF5A-08D1FC64BFC5}"/>
            </a:ext>
          </a:extLst>
        </xdr:cNvPr>
        <xdr:cNvSpPr/>
      </xdr:nvSpPr>
      <xdr:spPr>
        <a:xfrm>
          <a:off x="8887885" y="906143"/>
          <a:ext cx="1341965" cy="270933"/>
        </a:xfrm>
        <a:prstGeom prst="leftArrowCallout">
          <a:avLst>
            <a:gd name="adj1" fmla="val 25000"/>
            <a:gd name="adj2" fmla="val 25000"/>
            <a:gd name="adj3" fmla="val 25000"/>
            <a:gd name="adj4" fmla="val 83809"/>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t>注文番号の記入</a:t>
          </a:r>
          <a:endParaRPr kumimoji="1" lang="en-US" altLang="ja-JP" sz="900"/>
        </a:p>
      </xdr:txBody>
    </xdr:sp>
    <xdr:clientData/>
  </xdr:twoCellAnchor>
  <xdr:twoCellAnchor>
    <xdr:from>
      <xdr:col>31</xdr:col>
      <xdr:colOff>42335</xdr:colOff>
      <xdr:row>5</xdr:row>
      <xdr:rowOff>28785</xdr:rowOff>
    </xdr:from>
    <xdr:to>
      <xdr:col>40</xdr:col>
      <xdr:colOff>866775</xdr:colOff>
      <xdr:row>6</xdr:row>
      <xdr:rowOff>23493</xdr:rowOff>
    </xdr:to>
    <xdr:sp macro="" textlink="">
      <xdr:nvSpPr>
        <xdr:cNvPr id="49" name="左矢印吹き出し 47">
          <a:extLst>
            <a:ext uri="{FF2B5EF4-FFF2-40B4-BE49-F238E27FC236}">
              <a16:creationId xmlns:a16="http://schemas.microsoft.com/office/drawing/2014/main" id="{729E833C-AA60-4980-B7FA-E680C3CE1281}"/>
            </a:ext>
          </a:extLst>
        </xdr:cNvPr>
        <xdr:cNvSpPr/>
      </xdr:nvSpPr>
      <xdr:spPr>
        <a:xfrm>
          <a:off x="8891060" y="1428960"/>
          <a:ext cx="3758140" cy="270933"/>
        </a:xfrm>
        <a:prstGeom prst="leftArrowCallout">
          <a:avLst>
            <a:gd name="adj1" fmla="val 25000"/>
            <a:gd name="adj2" fmla="val 25000"/>
            <a:gd name="adj3" fmla="val 25000"/>
            <a:gd name="adj4" fmla="val 93850"/>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t>更新</a:t>
          </a:r>
          <a:r>
            <a:rPr kumimoji="1" lang="en-US" altLang="ja-JP" sz="900"/>
            <a:t>/</a:t>
          </a:r>
          <a:r>
            <a:rPr kumimoji="1" lang="ja-JP" altLang="en-US" sz="900"/>
            <a:t>追加</a:t>
          </a:r>
          <a:r>
            <a:rPr kumimoji="1" lang="en-US" altLang="ja-JP" sz="900"/>
            <a:t>/</a:t>
          </a:r>
          <a:r>
            <a:rPr kumimoji="1" lang="ja-JP" altLang="en-US" sz="900"/>
            <a:t>変更申請の場合、</a:t>
          </a:r>
          <a:r>
            <a:rPr kumimoji="1" lang="en-US" altLang="ja-JP" sz="900"/>
            <a:t>JBAT</a:t>
          </a:r>
          <a:r>
            <a:rPr kumimoji="1" lang="ja-JP" altLang="en-US" sz="900"/>
            <a:t>契約番号（ｻﾎﾟｰﾄ用）を記載</a:t>
          </a:r>
          <a:endParaRPr kumimoji="1" lang="en-US" altLang="ja-JP" sz="900"/>
        </a:p>
      </xdr:txBody>
    </xdr:sp>
    <xdr:clientData/>
  </xdr:twoCellAnchor>
  <xdr:twoCellAnchor>
    <xdr:from>
      <xdr:col>24</xdr:col>
      <xdr:colOff>321733</xdr:colOff>
      <xdr:row>2</xdr:row>
      <xdr:rowOff>179067</xdr:rowOff>
    </xdr:from>
    <xdr:to>
      <xdr:col>31</xdr:col>
      <xdr:colOff>28575</xdr:colOff>
      <xdr:row>4</xdr:row>
      <xdr:rowOff>13969</xdr:rowOff>
    </xdr:to>
    <xdr:sp macro="" textlink="">
      <xdr:nvSpPr>
        <xdr:cNvPr id="50" name="正方形/長方形 49">
          <a:extLst>
            <a:ext uri="{FF2B5EF4-FFF2-40B4-BE49-F238E27FC236}">
              <a16:creationId xmlns:a16="http://schemas.microsoft.com/office/drawing/2014/main" id="{3F212DDA-94CF-4DB8-AA26-7D5293FB19F6}"/>
            </a:ext>
          </a:extLst>
        </xdr:cNvPr>
        <xdr:cNvSpPr/>
      </xdr:nvSpPr>
      <xdr:spPr>
        <a:xfrm>
          <a:off x="7084483" y="912492"/>
          <a:ext cx="1792817" cy="29210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323850</xdr:colOff>
      <xdr:row>4</xdr:row>
      <xdr:rowOff>200234</xdr:rowOff>
    </xdr:from>
    <xdr:to>
      <xdr:col>31</xdr:col>
      <xdr:colOff>30692</xdr:colOff>
      <xdr:row>6</xdr:row>
      <xdr:rowOff>6561</xdr:rowOff>
    </xdr:to>
    <xdr:sp macro="" textlink="">
      <xdr:nvSpPr>
        <xdr:cNvPr id="51" name="正方形/長方形 50">
          <a:extLst>
            <a:ext uri="{FF2B5EF4-FFF2-40B4-BE49-F238E27FC236}">
              <a16:creationId xmlns:a16="http://schemas.microsoft.com/office/drawing/2014/main" id="{D97D59A6-8386-4D66-80C3-AE4E12F376D5}"/>
            </a:ext>
          </a:extLst>
        </xdr:cNvPr>
        <xdr:cNvSpPr/>
      </xdr:nvSpPr>
      <xdr:spPr>
        <a:xfrm>
          <a:off x="7086600" y="1390859"/>
          <a:ext cx="1792817" cy="29210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312210</xdr:colOff>
      <xdr:row>7</xdr:row>
      <xdr:rowOff>74293</xdr:rowOff>
    </xdr:from>
    <xdr:to>
      <xdr:col>37</xdr:col>
      <xdr:colOff>161925</xdr:colOff>
      <xdr:row>7</xdr:row>
      <xdr:rowOff>345226</xdr:rowOff>
    </xdr:to>
    <xdr:sp macro="" textlink="">
      <xdr:nvSpPr>
        <xdr:cNvPr id="52" name="左矢印吹き出し 48">
          <a:extLst>
            <a:ext uri="{FF2B5EF4-FFF2-40B4-BE49-F238E27FC236}">
              <a16:creationId xmlns:a16="http://schemas.microsoft.com/office/drawing/2014/main" id="{0DB15A26-FDA8-44EF-99D7-9FDD9E2C2DDB}"/>
            </a:ext>
          </a:extLst>
        </xdr:cNvPr>
        <xdr:cNvSpPr/>
      </xdr:nvSpPr>
      <xdr:spPr>
        <a:xfrm>
          <a:off x="8446560" y="2169793"/>
          <a:ext cx="1592790" cy="270933"/>
        </a:xfrm>
        <a:prstGeom prst="leftArrowCallout">
          <a:avLst>
            <a:gd name="adj1" fmla="val 25000"/>
            <a:gd name="adj2" fmla="val 25000"/>
            <a:gd name="adj3" fmla="val 25000"/>
            <a:gd name="adj4" fmla="val 84682"/>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t>申請日付を記入</a:t>
          </a:r>
          <a:endParaRPr kumimoji="1" lang="en-US" altLang="ja-JP" sz="900"/>
        </a:p>
      </xdr:txBody>
    </xdr:sp>
    <xdr:clientData/>
  </xdr:twoCellAnchor>
  <xdr:twoCellAnchor>
    <xdr:from>
      <xdr:col>20</xdr:col>
      <xdr:colOff>142875</xdr:colOff>
      <xdr:row>6</xdr:row>
      <xdr:rowOff>388617</xdr:rowOff>
    </xdr:from>
    <xdr:to>
      <xdr:col>28</xdr:col>
      <xdr:colOff>228601</xdr:colOff>
      <xdr:row>8</xdr:row>
      <xdr:rowOff>9734</xdr:rowOff>
    </xdr:to>
    <xdr:sp macro="" textlink="">
      <xdr:nvSpPr>
        <xdr:cNvPr id="53" name="正方形/長方形 52">
          <a:extLst>
            <a:ext uri="{FF2B5EF4-FFF2-40B4-BE49-F238E27FC236}">
              <a16:creationId xmlns:a16="http://schemas.microsoft.com/office/drawing/2014/main" id="{E2DD8EA6-20F7-40A4-8AFE-AA54451F667D}"/>
            </a:ext>
          </a:extLst>
        </xdr:cNvPr>
        <xdr:cNvSpPr/>
      </xdr:nvSpPr>
      <xdr:spPr>
        <a:xfrm>
          <a:off x="5829300" y="2065017"/>
          <a:ext cx="2533651" cy="421217"/>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7620</xdr:colOff>
      <xdr:row>11</xdr:row>
      <xdr:rowOff>72387</xdr:rowOff>
    </xdr:from>
    <xdr:to>
      <xdr:col>40</xdr:col>
      <xdr:colOff>110279</xdr:colOff>
      <xdr:row>12</xdr:row>
      <xdr:rowOff>46774</xdr:rowOff>
    </xdr:to>
    <xdr:sp macro="" textlink="">
      <xdr:nvSpPr>
        <xdr:cNvPr id="54" name="左矢印吹き出し 48">
          <a:extLst>
            <a:ext uri="{FF2B5EF4-FFF2-40B4-BE49-F238E27FC236}">
              <a16:creationId xmlns:a16="http://schemas.microsoft.com/office/drawing/2014/main" id="{BB616FDF-5C33-4249-A5CF-2E06BCBB8B6B}"/>
            </a:ext>
          </a:extLst>
        </xdr:cNvPr>
        <xdr:cNvSpPr/>
      </xdr:nvSpPr>
      <xdr:spPr>
        <a:xfrm>
          <a:off x="7456170" y="2834637"/>
          <a:ext cx="4436534" cy="231562"/>
        </a:xfrm>
        <a:prstGeom prst="leftArrowCallout">
          <a:avLst>
            <a:gd name="adj1" fmla="val 25000"/>
            <a:gd name="adj2" fmla="val 25000"/>
            <a:gd name="adj3" fmla="val 25000"/>
            <a:gd name="adj4" fmla="val 91904"/>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t>【</a:t>
          </a:r>
          <a:r>
            <a:rPr kumimoji="1" lang="ja-JP" altLang="en-US" sz="900"/>
            <a:t>利用者様</a:t>
          </a:r>
          <a:r>
            <a:rPr kumimoji="1" lang="en-US" altLang="ja-JP" sz="900"/>
            <a:t>】</a:t>
          </a:r>
          <a:r>
            <a:rPr kumimoji="1" lang="ja-JP" altLang="en-US" sz="900"/>
            <a:t>個人情報取扱いについて確認し同意後、チェック欄にチェック</a:t>
          </a:r>
          <a:endParaRPr kumimoji="1" lang="en-US" altLang="ja-JP" sz="900"/>
        </a:p>
      </xdr:txBody>
    </xdr:sp>
    <xdr:clientData/>
  </xdr:twoCellAnchor>
  <xdr:twoCellAnchor>
    <xdr:from>
      <xdr:col>25</xdr:col>
      <xdr:colOff>339090</xdr:colOff>
      <xdr:row>13</xdr:row>
      <xdr:rowOff>30477</xdr:rowOff>
    </xdr:from>
    <xdr:to>
      <xdr:col>40</xdr:col>
      <xdr:colOff>754169</xdr:colOff>
      <xdr:row>13</xdr:row>
      <xdr:rowOff>233464</xdr:rowOff>
    </xdr:to>
    <xdr:sp macro="" textlink="">
      <xdr:nvSpPr>
        <xdr:cNvPr id="55" name="左矢印吹き出し 48">
          <a:extLst>
            <a:ext uri="{FF2B5EF4-FFF2-40B4-BE49-F238E27FC236}">
              <a16:creationId xmlns:a16="http://schemas.microsoft.com/office/drawing/2014/main" id="{B44D91F2-8E36-45A8-ABE5-AF279A81D1B3}"/>
            </a:ext>
          </a:extLst>
        </xdr:cNvPr>
        <xdr:cNvSpPr/>
      </xdr:nvSpPr>
      <xdr:spPr>
        <a:xfrm>
          <a:off x="7444740" y="3307077"/>
          <a:ext cx="5091854" cy="202987"/>
        </a:xfrm>
        <a:prstGeom prst="leftArrowCallout">
          <a:avLst>
            <a:gd name="adj1" fmla="val 25000"/>
            <a:gd name="adj2" fmla="val 25000"/>
            <a:gd name="adj3" fmla="val 25000"/>
            <a:gd name="adj4" fmla="val 91904"/>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t>【</a:t>
          </a:r>
          <a:r>
            <a:rPr kumimoji="1" lang="ja-JP" altLang="en-US" sz="900"/>
            <a:t>利用者様</a:t>
          </a:r>
          <a:r>
            <a:rPr kumimoji="1" lang="en-US" altLang="ja-JP" sz="900"/>
            <a:t>】</a:t>
          </a:r>
          <a:r>
            <a:rPr kumimoji="1" lang="ja-JP" altLang="en-US" sz="900"/>
            <a:t>使用許諾条件およびサービス仕様を確認し同意後、チェック欄にチェック</a:t>
          </a:r>
          <a:endParaRPr kumimoji="1" lang="en-US" altLang="ja-JP" sz="900"/>
        </a:p>
      </xdr:txBody>
    </xdr:sp>
    <xdr:clientData/>
  </xdr:twoCellAnchor>
  <xdr:twoCellAnchor>
    <xdr:from>
      <xdr:col>22</xdr:col>
      <xdr:colOff>59055</xdr:colOff>
      <xdr:row>22</xdr:row>
      <xdr:rowOff>22857</xdr:rowOff>
    </xdr:from>
    <xdr:to>
      <xdr:col>39</xdr:col>
      <xdr:colOff>792269</xdr:colOff>
      <xdr:row>22</xdr:row>
      <xdr:rowOff>256324</xdr:rowOff>
    </xdr:to>
    <xdr:sp macro="" textlink="">
      <xdr:nvSpPr>
        <xdr:cNvPr id="56" name="左矢印吹き出し 48">
          <a:extLst>
            <a:ext uri="{FF2B5EF4-FFF2-40B4-BE49-F238E27FC236}">
              <a16:creationId xmlns:a16="http://schemas.microsoft.com/office/drawing/2014/main" id="{10E06AFA-1C15-4EC3-8FB0-D3B0AA50F3DF}"/>
            </a:ext>
          </a:extLst>
        </xdr:cNvPr>
        <xdr:cNvSpPr/>
      </xdr:nvSpPr>
      <xdr:spPr>
        <a:xfrm>
          <a:off x="6250305" y="5471157"/>
          <a:ext cx="4695614" cy="233467"/>
        </a:xfrm>
        <a:prstGeom prst="leftArrowCallout">
          <a:avLst>
            <a:gd name="adj1" fmla="val 25000"/>
            <a:gd name="adj2" fmla="val 25000"/>
            <a:gd name="adj3" fmla="val 25000"/>
            <a:gd name="adj4" fmla="val 91904"/>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t>【</a:t>
          </a:r>
          <a:r>
            <a:rPr kumimoji="1" lang="ja-JP" altLang="en-US" sz="900"/>
            <a:t>販売店様</a:t>
          </a:r>
          <a:r>
            <a:rPr kumimoji="1" lang="en-US" altLang="ja-JP" sz="900"/>
            <a:t>】</a:t>
          </a:r>
          <a:r>
            <a:rPr kumimoji="1" lang="ja-JP" altLang="en-US" sz="900"/>
            <a:t>個人情報取扱いについて確認し同意後、チェック欄にチェック</a:t>
          </a:r>
          <a:endParaRPr kumimoji="1" lang="en-US" altLang="ja-JP" sz="900"/>
        </a:p>
      </xdr:txBody>
    </xdr:sp>
    <xdr:clientData/>
  </xdr:twoCellAnchor>
  <xdr:twoCellAnchor>
    <xdr:from>
      <xdr:col>30</xdr:col>
      <xdr:colOff>15029</xdr:colOff>
      <xdr:row>16</xdr:row>
      <xdr:rowOff>65824</xdr:rowOff>
    </xdr:from>
    <xdr:to>
      <xdr:col>42</xdr:col>
      <xdr:colOff>260563</xdr:colOff>
      <xdr:row>16</xdr:row>
      <xdr:rowOff>268811</xdr:rowOff>
    </xdr:to>
    <xdr:sp macro="" textlink="">
      <xdr:nvSpPr>
        <xdr:cNvPr id="57" name="左矢印吹き出し 48">
          <a:extLst>
            <a:ext uri="{FF2B5EF4-FFF2-40B4-BE49-F238E27FC236}">
              <a16:creationId xmlns:a16="http://schemas.microsoft.com/office/drawing/2014/main" id="{8D786D55-423E-4027-BC97-AD2279E9FB96}"/>
            </a:ext>
          </a:extLst>
        </xdr:cNvPr>
        <xdr:cNvSpPr/>
      </xdr:nvSpPr>
      <xdr:spPr>
        <a:xfrm>
          <a:off x="8692304" y="4113949"/>
          <a:ext cx="5198534" cy="202987"/>
        </a:xfrm>
        <a:prstGeom prst="leftArrowCallout">
          <a:avLst>
            <a:gd name="adj1" fmla="val 25000"/>
            <a:gd name="adj2" fmla="val 25000"/>
            <a:gd name="adj3" fmla="val 25000"/>
            <a:gd name="adj4" fmla="val 91904"/>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t>【</a:t>
          </a:r>
          <a:r>
            <a:rPr kumimoji="1" lang="ja-JP" altLang="en-US" sz="900"/>
            <a:t>利用者様</a:t>
          </a:r>
          <a:r>
            <a:rPr kumimoji="1" lang="en-US" altLang="ja-JP" sz="900"/>
            <a:t>】</a:t>
          </a:r>
          <a:r>
            <a:rPr kumimoji="1" lang="ja-JP" altLang="en-US" sz="900"/>
            <a:t>サイボウズ製品利用の注意事項を確認し同意後、チェック欄にチェック</a:t>
          </a:r>
          <a:endParaRPr kumimoji="1" lang="en-US" altLang="ja-JP" sz="900"/>
        </a:p>
      </xdr:txBody>
    </xdr:sp>
    <xdr:clientData/>
  </xdr:twoCellAnchor>
  <xdr:twoCellAnchor>
    <xdr:from>
      <xdr:col>7</xdr:col>
      <xdr:colOff>233892</xdr:colOff>
      <xdr:row>30</xdr:row>
      <xdr:rowOff>200025</xdr:rowOff>
    </xdr:from>
    <xdr:to>
      <xdr:col>30</xdr:col>
      <xdr:colOff>9525</xdr:colOff>
      <xdr:row>39</xdr:row>
      <xdr:rowOff>97366</xdr:rowOff>
    </xdr:to>
    <xdr:sp macro="" textlink="">
      <xdr:nvSpPr>
        <xdr:cNvPr id="58" name="正方形/長方形 57">
          <a:extLst>
            <a:ext uri="{FF2B5EF4-FFF2-40B4-BE49-F238E27FC236}">
              <a16:creationId xmlns:a16="http://schemas.microsoft.com/office/drawing/2014/main" id="{C7C7BA5D-9DA1-4DBD-ADF9-48F370CA917F}"/>
            </a:ext>
          </a:extLst>
        </xdr:cNvPr>
        <xdr:cNvSpPr/>
      </xdr:nvSpPr>
      <xdr:spPr>
        <a:xfrm>
          <a:off x="2548467" y="6734175"/>
          <a:ext cx="6138333" cy="2211916"/>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25401</xdr:colOff>
      <xdr:row>33</xdr:row>
      <xdr:rowOff>140758</xdr:rowOff>
    </xdr:from>
    <xdr:to>
      <xdr:col>40</xdr:col>
      <xdr:colOff>619125</xdr:colOff>
      <xdr:row>36</xdr:row>
      <xdr:rowOff>190500</xdr:rowOff>
    </xdr:to>
    <xdr:sp macro="" textlink="">
      <xdr:nvSpPr>
        <xdr:cNvPr id="59" name="左矢印吹き出し 54">
          <a:extLst>
            <a:ext uri="{FF2B5EF4-FFF2-40B4-BE49-F238E27FC236}">
              <a16:creationId xmlns:a16="http://schemas.microsoft.com/office/drawing/2014/main" id="{5ADFFEC3-A14F-4226-97F0-1EB8BC449A25}"/>
            </a:ext>
          </a:extLst>
        </xdr:cNvPr>
        <xdr:cNvSpPr/>
      </xdr:nvSpPr>
      <xdr:spPr>
        <a:xfrm>
          <a:off x="8702676" y="7484533"/>
          <a:ext cx="3698874" cy="878417"/>
        </a:xfrm>
        <a:prstGeom prst="leftArrowCallout">
          <a:avLst>
            <a:gd name="adj1" fmla="val 25000"/>
            <a:gd name="adj2" fmla="val 25000"/>
            <a:gd name="adj3" fmla="val 25000"/>
            <a:gd name="adj4" fmla="val 84682"/>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エンドユーザー情報を記入</a:t>
          </a:r>
          <a:endParaRPr kumimoji="1" lang="en-US" altLang="ja-JP" sz="900" b="1"/>
        </a:p>
        <a:p>
          <a:pPr algn="l"/>
          <a:r>
            <a:rPr kumimoji="1" lang="en-US" altLang="ja-JP" sz="900"/>
            <a:t>FAX</a:t>
          </a:r>
          <a:r>
            <a:rPr kumimoji="1" lang="ja-JP" altLang="en-US" sz="900"/>
            <a:t>番号以外は必須入力項目</a:t>
          </a:r>
          <a:endParaRPr kumimoji="1" lang="en-US" altLang="ja-JP" sz="900"/>
        </a:p>
        <a:p>
          <a:pPr algn="l"/>
          <a:r>
            <a:rPr kumimoji="1" lang="ja-JP" altLang="en-US" sz="900"/>
            <a:t>申請内容によって、</a:t>
          </a:r>
          <a:endParaRPr kumimoji="1" lang="en-US" altLang="ja-JP" sz="900"/>
        </a:p>
        <a:p>
          <a:pPr algn="l"/>
          <a:r>
            <a:rPr kumimoji="1" lang="ja-JP" altLang="en-US" sz="900"/>
            <a:t>問合せ担当者</a:t>
          </a:r>
          <a:r>
            <a:rPr kumimoji="1" lang="en-US" altLang="ja-JP" sz="900"/>
            <a:t>/ID</a:t>
          </a:r>
          <a:r>
            <a:rPr kumimoji="1" lang="ja-JP" altLang="en-US" sz="900"/>
            <a:t>出荷先、更新案内先となります</a:t>
          </a:r>
          <a:endParaRPr kumimoji="1" lang="en-US" altLang="ja-JP" sz="900"/>
        </a:p>
      </xdr:txBody>
    </xdr:sp>
    <xdr:clientData/>
  </xdr:twoCellAnchor>
  <xdr:twoCellAnchor>
    <xdr:from>
      <xdr:col>7</xdr:col>
      <xdr:colOff>228600</xdr:colOff>
      <xdr:row>39</xdr:row>
      <xdr:rowOff>220132</xdr:rowOff>
    </xdr:from>
    <xdr:to>
      <xdr:col>30</xdr:col>
      <xdr:colOff>38100</xdr:colOff>
      <xdr:row>47</xdr:row>
      <xdr:rowOff>47625</xdr:rowOff>
    </xdr:to>
    <xdr:sp macro="" textlink="">
      <xdr:nvSpPr>
        <xdr:cNvPr id="60" name="正方形/長方形 59">
          <a:extLst>
            <a:ext uri="{FF2B5EF4-FFF2-40B4-BE49-F238E27FC236}">
              <a16:creationId xmlns:a16="http://schemas.microsoft.com/office/drawing/2014/main" id="{2792112B-4BBD-49D9-9D7F-EB963347EC77}"/>
            </a:ext>
          </a:extLst>
        </xdr:cNvPr>
        <xdr:cNvSpPr/>
      </xdr:nvSpPr>
      <xdr:spPr>
        <a:xfrm>
          <a:off x="2543175" y="9068857"/>
          <a:ext cx="6172200" cy="1856318"/>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35984</xdr:colOff>
      <xdr:row>43</xdr:row>
      <xdr:rowOff>95250</xdr:rowOff>
    </xdr:from>
    <xdr:to>
      <xdr:col>40</xdr:col>
      <xdr:colOff>761999</xdr:colOff>
      <xdr:row>46</xdr:row>
      <xdr:rowOff>238124</xdr:rowOff>
    </xdr:to>
    <xdr:sp macro="" textlink="">
      <xdr:nvSpPr>
        <xdr:cNvPr id="61" name="左矢印吹き出し 56">
          <a:extLst>
            <a:ext uri="{FF2B5EF4-FFF2-40B4-BE49-F238E27FC236}">
              <a16:creationId xmlns:a16="http://schemas.microsoft.com/office/drawing/2014/main" id="{BD0A7D2A-14E7-4652-AEF0-9D64EA91676F}"/>
            </a:ext>
          </a:extLst>
        </xdr:cNvPr>
        <xdr:cNvSpPr/>
      </xdr:nvSpPr>
      <xdr:spPr>
        <a:xfrm>
          <a:off x="8884709" y="9944100"/>
          <a:ext cx="3659715" cy="914399"/>
        </a:xfrm>
        <a:prstGeom prst="leftArrowCallout">
          <a:avLst>
            <a:gd name="adj1" fmla="val 25000"/>
            <a:gd name="adj2" fmla="val 25000"/>
            <a:gd name="adj3" fmla="val 25000"/>
            <a:gd name="adj4" fmla="val 84682"/>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販売店情報を記入</a:t>
          </a:r>
          <a:endParaRPr kumimoji="1" lang="en-US" altLang="ja-JP" sz="900" b="1"/>
        </a:p>
        <a:p>
          <a:pPr algn="l"/>
          <a:r>
            <a:rPr kumimoji="1" lang="en-US" altLang="ja-JP" sz="900"/>
            <a:t>FAX</a:t>
          </a:r>
          <a:r>
            <a:rPr kumimoji="1" lang="ja-JP" altLang="en-US" sz="900"/>
            <a:t>番号以外は必須入力項目</a:t>
          </a:r>
          <a:endParaRPr kumimoji="1" lang="en-US" altLang="ja-JP" sz="900"/>
        </a:p>
        <a:p>
          <a:pPr algn="l"/>
          <a:r>
            <a:rPr kumimoji="1" lang="ja-JP" altLang="en-US" sz="900"/>
            <a:t>申請内容によって、</a:t>
          </a:r>
          <a:endParaRPr kumimoji="1" lang="en-US" altLang="ja-JP" sz="900"/>
        </a:p>
        <a:p>
          <a:pPr algn="l"/>
          <a:r>
            <a:rPr kumimoji="1" lang="ja-JP" altLang="en-US" sz="900"/>
            <a:t>問合せ担当者</a:t>
          </a:r>
          <a:r>
            <a:rPr kumimoji="1" lang="en-US" altLang="ja-JP" sz="900"/>
            <a:t>/ID</a:t>
          </a:r>
          <a:r>
            <a:rPr kumimoji="1" lang="ja-JP" altLang="en-US" sz="900"/>
            <a:t>出荷先、更新案内先となります</a:t>
          </a:r>
          <a:endParaRPr kumimoji="1" lang="en-US" altLang="ja-JP" sz="900"/>
        </a:p>
      </xdr:txBody>
    </xdr:sp>
    <xdr:clientData/>
  </xdr:twoCellAnchor>
  <xdr:twoCellAnchor>
    <xdr:from>
      <xdr:col>11</xdr:col>
      <xdr:colOff>190500</xdr:colOff>
      <xdr:row>47</xdr:row>
      <xdr:rowOff>88263</xdr:rowOff>
    </xdr:from>
    <xdr:to>
      <xdr:col>25</xdr:col>
      <xdr:colOff>322366</xdr:colOff>
      <xdr:row>49</xdr:row>
      <xdr:rowOff>19050</xdr:rowOff>
    </xdr:to>
    <xdr:sp macro="" textlink="">
      <xdr:nvSpPr>
        <xdr:cNvPr id="62" name="正方形/長方形 61">
          <a:extLst>
            <a:ext uri="{FF2B5EF4-FFF2-40B4-BE49-F238E27FC236}">
              <a16:creationId xmlns:a16="http://schemas.microsoft.com/office/drawing/2014/main" id="{5058D3C3-7472-4C81-BA78-C511E603DDFE}"/>
            </a:ext>
          </a:extLst>
        </xdr:cNvPr>
        <xdr:cNvSpPr/>
      </xdr:nvSpPr>
      <xdr:spPr>
        <a:xfrm>
          <a:off x="3762375" y="10965813"/>
          <a:ext cx="3665641" cy="368937"/>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65401</xdr:colOff>
      <xdr:row>48</xdr:row>
      <xdr:rowOff>0</xdr:rowOff>
    </xdr:from>
    <xdr:to>
      <xdr:col>40</xdr:col>
      <xdr:colOff>781050</xdr:colOff>
      <xdr:row>49</xdr:row>
      <xdr:rowOff>225635</xdr:rowOff>
    </xdr:to>
    <xdr:sp macro="" textlink="">
      <xdr:nvSpPr>
        <xdr:cNvPr id="63" name="左矢印吹き出し 57">
          <a:extLst>
            <a:ext uri="{FF2B5EF4-FFF2-40B4-BE49-F238E27FC236}">
              <a16:creationId xmlns:a16="http://schemas.microsoft.com/office/drawing/2014/main" id="{E7697241-673B-44A1-BB62-7D69D7455F38}"/>
            </a:ext>
          </a:extLst>
        </xdr:cNvPr>
        <xdr:cNvSpPr/>
      </xdr:nvSpPr>
      <xdr:spPr>
        <a:xfrm>
          <a:off x="7513951" y="10972800"/>
          <a:ext cx="5049524" cy="568535"/>
        </a:xfrm>
        <a:prstGeom prst="leftArrowCallout">
          <a:avLst>
            <a:gd name="adj1" fmla="val 25000"/>
            <a:gd name="adj2" fmla="val 25000"/>
            <a:gd name="adj3" fmla="val 25000"/>
            <a:gd name="adj4" fmla="val 78859"/>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t>ATTAZoo+</a:t>
          </a:r>
          <a:r>
            <a:rPr kumimoji="1" lang="ja-JP" altLang="en-US" sz="900"/>
            <a:t>を利用するお客様の</a:t>
          </a:r>
          <a:r>
            <a:rPr kumimoji="1" lang="en-US" altLang="ja-JP" sz="900"/>
            <a:t>kintone</a:t>
          </a:r>
          <a:r>
            <a:rPr kumimoji="1" lang="ja-JP" altLang="en-US" sz="900"/>
            <a:t>のドメイン情報を記載してください。</a:t>
          </a:r>
          <a:endParaRPr kumimoji="1" lang="en-US" altLang="ja-JP" sz="900"/>
        </a:p>
        <a:p>
          <a:pPr algn="l"/>
          <a:r>
            <a:rPr kumimoji="1" lang="en-US" altLang="ja-JP" sz="900"/>
            <a:t>(</a:t>
          </a:r>
          <a:r>
            <a:rPr kumimoji="1" lang="ja-JP" altLang="en-US" sz="900"/>
            <a:t>例：****</a:t>
          </a:r>
          <a:r>
            <a:rPr kumimoji="1" lang="en-US" altLang="ja-JP" sz="900"/>
            <a:t>.cybozu.com)</a:t>
          </a:r>
        </a:p>
      </xdr:txBody>
    </xdr:sp>
    <xdr:clientData/>
  </xdr:twoCellAnchor>
  <xdr:twoCellAnchor>
    <xdr:from>
      <xdr:col>20</xdr:col>
      <xdr:colOff>92079</xdr:colOff>
      <xdr:row>50</xdr:row>
      <xdr:rowOff>35984</xdr:rowOff>
    </xdr:from>
    <xdr:to>
      <xdr:col>28</xdr:col>
      <xdr:colOff>361950</xdr:colOff>
      <xdr:row>51</xdr:row>
      <xdr:rowOff>76200</xdr:rowOff>
    </xdr:to>
    <xdr:sp macro="" textlink="">
      <xdr:nvSpPr>
        <xdr:cNvPr id="2048" name="左矢印吹き出し 58">
          <a:extLst>
            <a:ext uri="{FF2B5EF4-FFF2-40B4-BE49-F238E27FC236}">
              <a16:creationId xmlns:a16="http://schemas.microsoft.com/office/drawing/2014/main" id="{6693A001-168B-4D2E-8C96-D029677A6F0E}"/>
            </a:ext>
          </a:extLst>
        </xdr:cNvPr>
        <xdr:cNvSpPr/>
      </xdr:nvSpPr>
      <xdr:spPr>
        <a:xfrm>
          <a:off x="5778504" y="11637434"/>
          <a:ext cx="2717796" cy="478366"/>
        </a:xfrm>
        <a:prstGeom prst="leftArrowCallout">
          <a:avLst>
            <a:gd name="adj1" fmla="val 25000"/>
            <a:gd name="adj2" fmla="val 25000"/>
            <a:gd name="adj3" fmla="val 25000"/>
            <a:gd name="adj4" fmla="val 84682"/>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t>ゲストユーザー数も含めた</a:t>
          </a:r>
          <a:endParaRPr kumimoji="1" lang="en-US" altLang="ja-JP" sz="900"/>
        </a:p>
        <a:p>
          <a:pPr algn="l"/>
          <a:r>
            <a:rPr kumimoji="1" lang="ja-JP" altLang="en-US" sz="900"/>
            <a:t>お客様の</a:t>
          </a:r>
          <a:r>
            <a:rPr kumimoji="1" lang="en-US" altLang="ja-JP" sz="900"/>
            <a:t>Kintone</a:t>
          </a:r>
          <a:r>
            <a:rPr kumimoji="1" lang="ja-JP" altLang="en-US" sz="900"/>
            <a:t>ユーザー数を記入</a:t>
          </a:r>
          <a:endParaRPr kumimoji="1" lang="en-US" altLang="ja-JP" sz="900"/>
        </a:p>
        <a:p>
          <a:pPr algn="l"/>
          <a:endParaRPr kumimoji="1" lang="en-US" altLang="ja-JP" sz="900"/>
        </a:p>
      </xdr:txBody>
    </xdr:sp>
    <xdr:clientData/>
  </xdr:twoCellAnchor>
  <xdr:twoCellAnchor>
    <xdr:from>
      <xdr:col>13</xdr:col>
      <xdr:colOff>176747</xdr:colOff>
      <xdr:row>52</xdr:row>
      <xdr:rowOff>75141</xdr:rowOff>
    </xdr:from>
    <xdr:to>
      <xdr:col>18</xdr:col>
      <xdr:colOff>2119</xdr:colOff>
      <xdr:row>54</xdr:row>
      <xdr:rowOff>22225</xdr:rowOff>
    </xdr:to>
    <xdr:sp macro="" textlink="">
      <xdr:nvSpPr>
        <xdr:cNvPr id="2077" name="正方形/長方形 2076">
          <a:extLst>
            <a:ext uri="{FF2B5EF4-FFF2-40B4-BE49-F238E27FC236}">
              <a16:creationId xmlns:a16="http://schemas.microsoft.com/office/drawing/2014/main" id="{281F7909-9315-467C-B230-ECCE89A849E9}"/>
            </a:ext>
          </a:extLst>
        </xdr:cNvPr>
        <xdr:cNvSpPr/>
      </xdr:nvSpPr>
      <xdr:spPr>
        <a:xfrm>
          <a:off x="4205822" y="12267141"/>
          <a:ext cx="863597" cy="461434"/>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50</xdr:row>
      <xdr:rowOff>299510</xdr:rowOff>
    </xdr:from>
    <xdr:to>
      <xdr:col>13</xdr:col>
      <xdr:colOff>164044</xdr:colOff>
      <xdr:row>56</xdr:row>
      <xdr:rowOff>9525</xdr:rowOff>
    </xdr:to>
    <xdr:sp macro="" textlink="">
      <xdr:nvSpPr>
        <xdr:cNvPr id="2078" name="左矢印吹き出し 60">
          <a:extLst>
            <a:ext uri="{FF2B5EF4-FFF2-40B4-BE49-F238E27FC236}">
              <a16:creationId xmlns:a16="http://schemas.microsoft.com/office/drawing/2014/main" id="{E05A8DE7-C969-430D-81F8-A8CD6C3210E5}"/>
            </a:ext>
          </a:extLst>
        </xdr:cNvPr>
        <xdr:cNvSpPr/>
      </xdr:nvSpPr>
      <xdr:spPr>
        <a:xfrm flipH="1">
          <a:off x="504825" y="11900960"/>
          <a:ext cx="3688294" cy="1214965"/>
        </a:xfrm>
        <a:prstGeom prst="leftArrowCallout">
          <a:avLst>
            <a:gd name="adj1" fmla="val 25000"/>
            <a:gd name="adj2" fmla="val 25000"/>
            <a:gd name="adj3" fmla="val 25000"/>
            <a:gd name="adj4" fmla="val 83215"/>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t>ｹﾞｽﾄﾕｰｻﾞｰ含めた</a:t>
          </a:r>
          <a:r>
            <a:rPr kumimoji="1" lang="en-US" altLang="ja-JP" sz="900"/>
            <a:t>ATTAZoo+</a:t>
          </a:r>
          <a:r>
            <a:rPr kumimoji="1" lang="ja-JP" altLang="en-US" sz="900"/>
            <a:t>の利用ﾕｰｻﾞｰ数を記入</a:t>
          </a:r>
          <a:endParaRPr kumimoji="1" lang="en-US" altLang="ja-JP" sz="900"/>
        </a:p>
        <a:p>
          <a:pPr algn="l"/>
          <a:r>
            <a:rPr kumimoji="1" lang="ja-JP" altLang="en-US" sz="900"/>
            <a:t>・</a:t>
          </a:r>
          <a:r>
            <a:rPr kumimoji="1" lang="en-US" altLang="ja-JP" sz="900"/>
            <a:t>『</a:t>
          </a:r>
          <a:r>
            <a:rPr kumimoji="1" lang="ja-JP" altLang="en-US" sz="900"/>
            <a:t>追加</a:t>
          </a:r>
          <a:r>
            <a:rPr kumimoji="1" lang="en-US" altLang="ja-JP" sz="900"/>
            <a:t>』</a:t>
          </a:r>
          <a:r>
            <a:rPr kumimoji="1" lang="ja-JP" altLang="en-US" sz="900"/>
            <a:t>申請の場合は、追加するﾕｰｻﾞｰ数を記入</a:t>
          </a:r>
          <a:endParaRPr kumimoji="1" lang="en-US" altLang="ja-JP" sz="900"/>
        </a:p>
        <a:p>
          <a:pPr algn="l"/>
          <a:r>
            <a:rPr kumimoji="1" lang="ja-JP" altLang="en-US" sz="900"/>
            <a:t>・</a:t>
          </a:r>
          <a:r>
            <a:rPr kumimoji="1" lang="en-US" altLang="ja-JP" sz="900"/>
            <a:t>『</a:t>
          </a:r>
          <a:r>
            <a:rPr kumimoji="1" lang="ja-JP" altLang="en-US" sz="900"/>
            <a:t>更新</a:t>
          </a:r>
          <a:r>
            <a:rPr kumimoji="1" lang="en-US" altLang="ja-JP" sz="900"/>
            <a:t>』</a:t>
          </a:r>
          <a:r>
            <a:rPr kumimoji="1" lang="ja-JP" altLang="en-US" sz="900"/>
            <a:t>申請時にﾕｰｻﾞｰ数が追加される場合は、</a:t>
          </a:r>
          <a:endParaRPr kumimoji="1" lang="en-US" altLang="ja-JP" sz="900"/>
        </a:p>
        <a:p>
          <a:pPr algn="l"/>
          <a:r>
            <a:rPr kumimoji="1" lang="ja-JP" altLang="en-US" sz="900"/>
            <a:t>   追加のみではなく全ﾕｰｻﾞｰ数を記入</a:t>
          </a:r>
          <a:endParaRPr kumimoji="1" lang="en-US" altLang="ja-JP" sz="900"/>
        </a:p>
        <a:p>
          <a:pPr algn="l"/>
          <a:r>
            <a:rPr kumimoji="1" lang="ja-JP" altLang="en-US" sz="900"/>
            <a:t>本ﾕｰｻﾞｰ数から購入ﾗｲｾﾝｽ数が確定</a:t>
          </a:r>
          <a:endParaRPr kumimoji="1" lang="en-US" altLang="ja-JP" sz="900"/>
        </a:p>
      </xdr:txBody>
    </xdr:sp>
    <xdr:clientData/>
  </xdr:twoCellAnchor>
  <xdr:twoCellAnchor>
    <xdr:from>
      <xdr:col>11</xdr:col>
      <xdr:colOff>214846</xdr:colOff>
      <xdr:row>50</xdr:row>
      <xdr:rowOff>9525</xdr:rowOff>
    </xdr:from>
    <xdr:to>
      <xdr:col>18</xdr:col>
      <xdr:colOff>0</xdr:colOff>
      <xdr:row>51</xdr:row>
      <xdr:rowOff>13758</xdr:rowOff>
    </xdr:to>
    <xdr:sp macro="" textlink="">
      <xdr:nvSpPr>
        <xdr:cNvPr id="2079" name="正方形/長方形 2078">
          <a:extLst>
            <a:ext uri="{FF2B5EF4-FFF2-40B4-BE49-F238E27FC236}">
              <a16:creationId xmlns:a16="http://schemas.microsoft.com/office/drawing/2014/main" id="{6268B8B1-6411-42DE-B183-3C7233F33B9E}"/>
            </a:ext>
          </a:extLst>
        </xdr:cNvPr>
        <xdr:cNvSpPr/>
      </xdr:nvSpPr>
      <xdr:spPr>
        <a:xfrm>
          <a:off x="3786721" y="11610975"/>
          <a:ext cx="1280579" cy="442383"/>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448735</xdr:colOff>
      <xdr:row>61</xdr:row>
      <xdr:rowOff>9525</xdr:rowOff>
    </xdr:from>
    <xdr:to>
      <xdr:col>22</xdr:col>
      <xdr:colOff>219076</xdr:colOff>
      <xdr:row>62</xdr:row>
      <xdr:rowOff>0</xdr:rowOff>
    </xdr:to>
    <xdr:sp macro="" textlink="">
      <xdr:nvSpPr>
        <xdr:cNvPr id="2080" name="正方形/長方形 2079">
          <a:extLst>
            <a:ext uri="{FF2B5EF4-FFF2-40B4-BE49-F238E27FC236}">
              <a16:creationId xmlns:a16="http://schemas.microsoft.com/office/drawing/2014/main" id="{159A2F86-B43A-477B-9997-83E78C981066}"/>
            </a:ext>
          </a:extLst>
        </xdr:cNvPr>
        <xdr:cNvSpPr/>
      </xdr:nvSpPr>
      <xdr:spPr>
        <a:xfrm>
          <a:off x="2763310" y="14287500"/>
          <a:ext cx="3647016" cy="62865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82549</xdr:colOff>
      <xdr:row>61</xdr:row>
      <xdr:rowOff>12700</xdr:rowOff>
    </xdr:from>
    <xdr:to>
      <xdr:col>41</xdr:col>
      <xdr:colOff>200026</xdr:colOff>
      <xdr:row>61</xdr:row>
      <xdr:rowOff>608540</xdr:rowOff>
    </xdr:to>
    <xdr:sp macro="" textlink="">
      <xdr:nvSpPr>
        <xdr:cNvPr id="2081" name="左矢印吹き出し 64">
          <a:extLst>
            <a:ext uri="{FF2B5EF4-FFF2-40B4-BE49-F238E27FC236}">
              <a16:creationId xmlns:a16="http://schemas.microsoft.com/office/drawing/2014/main" id="{8707FBCC-A1FF-486B-BB3F-0A1D65C06DE0}"/>
            </a:ext>
          </a:extLst>
        </xdr:cNvPr>
        <xdr:cNvSpPr/>
      </xdr:nvSpPr>
      <xdr:spPr>
        <a:xfrm>
          <a:off x="9445624" y="14290675"/>
          <a:ext cx="3460752" cy="595840"/>
        </a:xfrm>
        <a:prstGeom prst="leftArrowCallout">
          <a:avLst>
            <a:gd name="adj1" fmla="val 25000"/>
            <a:gd name="adj2" fmla="val 25000"/>
            <a:gd name="adj3" fmla="val 25000"/>
            <a:gd name="adj4" fmla="val 89630"/>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ライセンス備考欄</a:t>
          </a:r>
          <a:endParaRPr kumimoji="1" lang="en-US" altLang="ja-JP" sz="900" b="1"/>
        </a:p>
        <a:p>
          <a:pPr algn="l"/>
          <a:r>
            <a:rPr kumimoji="1" lang="en-US" altLang="ja-JP" sz="900"/>
            <a:t>JBAT</a:t>
          </a:r>
          <a:r>
            <a:rPr kumimoji="1" lang="ja-JP" altLang="en-US" sz="900"/>
            <a:t>または販売店様より記入指示があった場合のみ利用</a:t>
          </a:r>
          <a:endParaRPr kumimoji="1" lang="en-US" altLang="ja-JP" sz="900"/>
        </a:p>
      </xdr:txBody>
    </xdr:sp>
    <xdr:clientData/>
  </xdr:twoCellAnchor>
  <xdr:twoCellAnchor>
    <xdr:from>
      <xdr:col>8</xdr:col>
      <xdr:colOff>9525</xdr:colOff>
      <xdr:row>62</xdr:row>
      <xdr:rowOff>205317</xdr:rowOff>
    </xdr:from>
    <xdr:to>
      <xdr:col>28</xdr:col>
      <xdr:colOff>53973</xdr:colOff>
      <xdr:row>64</xdr:row>
      <xdr:rowOff>29635</xdr:rowOff>
    </xdr:to>
    <xdr:sp macro="" textlink="">
      <xdr:nvSpPr>
        <xdr:cNvPr id="2082" name="正方形/長方形 2081">
          <a:extLst>
            <a:ext uri="{FF2B5EF4-FFF2-40B4-BE49-F238E27FC236}">
              <a16:creationId xmlns:a16="http://schemas.microsoft.com/office/drawing/2014/main" id="{D632D3AF-D58D-498A-9A47-17FEDE6BC536}"/>
            </a:ext>
          </a:extLst>
        </xdr:cNvPr>
        <xdr:cNvSpPr/>
      </xdr:nvSpPr>
      <xdr:spPr>
        <a:xfrm>
          <a:off x="2781300" y="15121467"/>
          <a:ext cx="5407023" cy="433918"/>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39157</xdr:colOff>
      <xdr:row>62</xdr:row>
      <xdr:rowOff>118533</xdr:rowOff>
    </xdr:from>
    <xdr:to>
      <xdr:col>39</xdr:col>
      <xdr:colOff>1254123</xdr:colOff>
      <xdr:row>64</xdr:row>
      <xdr:rowOff>122765</xdr:rowOff>
    </xdr:to>
    <xdr:sp macro="" textlink="">
      <xdr:nvSpPr>
        <xdr:cNvPr id="2083" name="左矢印吹き出し 66">
          <a:extLst>
            <a:ext uri="{FF2B5EF4-FFF2-40B4-BE49-F238E27FC236}">
              <a16:creationId xmlns:a16="http://schemas.microsoft.com/office/drawing/2014/main" id="{074C1D57-EAE0-4430-960C-F6E1257F8FF0}"/>
            </a:ext>
          </a:extLst>
        </xdr:cNvPr>
        <xdr:cNvSpPr/>
      </xdr:nvSpPr>
      <xdr:spPr>
        <a:xfrm>
          <a:off x="8173507" y="15034683"/>
          <a:ext cx="3234266" cy="613832"/>
        </a:xfrm>
        <a:prstGeom prst="leftArrowCallout">
          <a:avLst>
            <a:gd name="adj1" fmla="val 25000"/>
            <a:gd name="adj2" fmla="val 25000"/>
            <a:gd name="adj3" fmla="val 25000"/>
            <a:gd name="adj4" fmla="val 86303"/>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更新案内の送付先を選択</a:t>
          </a:r>
          <a:endParaRPr kumimoji="1" lang="en-US" altLang="ja-JP" sz="900" b="1"/>
        </a:p>
        <a:p>
          <a:pPr algn="l"/>
          <a:r>
            <a:rPr kumimoji="1" lang="ja-JP" altLang="en-US" sz="900"/>
            <a:t>初期設定ではﾕｰｻﾞｰ、販売店両方に案内します</a:t>
          </a:r>
          <a:endParaRPr kumimoji="1" lang="en-US" altLang="ja-JP" sz="900"/>
        </a:p>
        <a:p>
          <a:pPr algn="l"/>
          <a:r>
            <a:rPr kumimoji="1" lang="ja-JP" altLang="en-US" sz="900"/>
            <a:t>更新案内を希望しない場合、チェックを外す</a:t>
          </a:r>
          <a:endParaRPr kumimoji="1" lang="en-US" altLang="ja-JP" sz="900"/>
        </a:p>
      </xdr:txBody>
    </xdr:sp>
    <xdr:clientData/>
  </xdr:twoCellAnchor>
  <xdr:twoCellAnchor>
    <xdr:from>
      <xdr:col>7</xdr:col>
      <xdr:colOff>429684</xdr:colOff>
      <xdr:row>58</xdr:row>
      <xdr:rowOff>57150</xdr:rowOff>
    </xdr:from>
    <xdr:to>
      <xdr:col>23</xdr:col>
      <xdr:colOff>25398</xdr:colOff>
      <xdr:row>60</xdr:row>
      <xdr:rowOff>39158</xdr:rowOff>
    </xdr:to>
    <xdr:sp macro="" textlink="">
      <xdr:nvSpPr>
        <xdr:cNvPr id="2084" name="正方形/長方形 2083">
          <a:extLst>
            <a:ext uri="{FF2B5EF4-FFF2-40B4-BE49-F238E27FC236}">
              <a16:creationId xmlns:a16="http://schemas.microsoft.com/office/drawing/2014/main" id="{28881B70-BDB3-4D8F-803E-26251DDD5059}"/>
            </a:ext>
          </a:extLst>
        </xdr:cNvPr>
        <xdr:cNvSpPr/>
      </xdr:nvSpPr>
      <xdr:spPr>
        <a:xfrm>
          <a:off x="2744259" y="13487400"/>
          <a:ext cx="3700989" cy="543983"/>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9525</xdr:colOff>
      <xdr:row>59</xdr:row>
      <xdr:rowOff>69850</xdr:rowOff>
    </xdr:from>
    <xdr:to>
      <xdr:col>41</xdr:col>
      <xdr:colOff>333375</xdr:colOff>
      <xdr:row>59</xdr:row>
      <xdr:rowOff>360890</xdr:rowOff>
    </xdr:to>
    <xdr:sp macro="" textlink="">
      <xdr:nvSpPr>
        <xdr:cNvPr id="2085" name="左矢印吹き出し 64">
          <a:extLst>
            <a:ext uri="{FF2B5EF4-FFF2-40B4-BE49-F238E27FC236}">
              <a16:creationId xmlns:a16="http://schemas.microsoft.com/office/drawing/2014/main" id="{50BB7A5F-9B49-42A1-9ADB-E81C2C027614}"/>
            </a:ext>
          </a:extLst>
        </xdr:cNvPr>
        <xdr:cNvSpPr/>
      </xdr:nvSpPr>
      <xdr:spPr>
        <a:xfrm>
          <a:off x="9715500" y="13585825"/>
          <a:ext cx="3324225" cy="291040"/>
        </a:xfrm>
        <a:prstGeom prst="leftArrowCallout">
          <a:avLst>
            <a:gd name="adj1" fmla="val 44636"/>
            <a:gd name="adj2" fmla="val 43455"/>
            <a:gd name="adj3" fmla="val 25000"/>
            <a:gd name="adj4" fmla="val 89630"/>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t>プロプランの場合、必要な追加ライセンス本数を記入</a:t>
          </a:r>
          <a:endParaRPr kumimoji="1" lang="en-US" altLang="ja-JP" sz="900"/>
        </a:p>
      </xdr:txBody>
    </xdr:sp>
    <xdr:clientData/>
  </xdr:twoCellAnchor>
  <xdr:twoCellAnchor>
    <xdr:from>
      <xdr:col>7</xdr:col>
      <xdr:colOff>428626</xdr:colOff>
      <xdr:row>66</xdr:row>
      <xdr:rowOff>17990</xdr:rowOff>
    </xdr:from>
    <xdr:to>
      <xdr:col>28</xdr:col>
      <xdr:colOff>419101</xdr:colOff>
      <xdr:row>67</xdr:row>
      <xdr:rowOff>8465</xdr:rowOff>
    </xdr:to>
    <xdr:sp macro="" textlink="">
      <xdr:nvSpPr>
        <xdr:cNvPr id="2086" name="正方形/長方形 2085">
          <a:extLst>
            <a:ext uri="{FF2B5EF4-FFF2-40B4-BE49-F238E27FC236}">
              <a16:creationId xmlns:a16="http://schemas.microsoft.com/office/drawing/2014/main" id="{C518D927-C684-4986-A935-E1821D9FA408}"/>
            </a:ext>
          </a:extLst>
        </xdr:cNvPr>
        <xdr:cNvSpPr/>
      </xdr:nvSpPr>
      <xdr:spPr>
        <a:xfrm>
          <a:off x="2743201" y="15867590"/>
          <a:ext cx="5810250" cy="2762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xdr:col>
      <xdr:colOff>48682</xdr:colOff>
      <xdr:row>66</xdr:row>
      <xdr:rowOff>23283</xdr:rowOff>
    </xdr:from>
    <xdr:to>
      <xdr:col>40</xdr:col>
      <xdr:colOff>20107</xdr:colOff>
      <xdr:row>67</xdr:row>
      <xdr:rowOff>8465</xdr:rowOff>
    </xdr:to>
    <xdr:sp macro="" textlink="">
      <xdr:nvSpPr>
        <xdr:cNvPr id="2087" name="左矢印吹き出し 66">
          <a:extLst>
            <a:ext uri="{FF2B5EF4-FFF2-40B4-BE49-F238E27FC236}">
              <a16:creationId xmlns:a16="http://schemas.microsoft.com/office/drawing/2014/main" id="{FE0CF607-3FF1-4C5F-A4C1-E283BCA2A34A}"/>
            </a:ext>
          </a:extLst>
        </xdr:cNvPr>
        <xdr:cNvSpPr/>
      </xdr:nvSpPr>
      <xdr:spPr>
        <a:xfrm>
          <a:off x="8621182" y="15872883"/>
          <a:ext cx="3181350" cy="270932"/>
        </a:xfrm>
        <a:prstGeom prst="leftArrowCallout">
          <a:avLst>
            <a:gd name="adj1" fmla="val 25000"/>
            <a:gd name="adj2" fmla="val 25000"/>
            <a:gd name="adj3" fmla="val 25000"/>
            <a:gd name="adj4" fmla="val 86303"/>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プラン切替ルートを選択</a:t>
          </a:r>
          <a:endParaRPr kumimoji="1" lang="en-US" altLang="ja-JP" sz="900"/>
        </a:p>
      </xdr:txBody>
    </xdr:sp>
    <xdr:clientData/>
  </xdr:twoCellAnchor>
  <xdr:twoCellAnchor>
    <xdr:from>
      <xdr:col>3</xdr:col>
      <xdr:colOff>57150</xdr:colOff>
      <xdr:row>59</xdr:row>
      <xdr:rowOff>285750</xdr:rowOff>
    </xdr:from>
    <xdr:to>
      <xdr:col>7</xdr:col>
      <xdr:colOff>438151</xdr:colOff>
      <xdr:row>60</xdr:row>
      <xdr:rowOff>114300</xdr:rowOff>
    </xdr:to>
    <xdr:sp macro="" textlink="">
      <xdr:nvSpPr>
        <xdr:cNvPr id="2089" name="吹き出し: 右矢印 2088">
          <a:extLst>
            <a:ext uri="{FF2B5EF4-FFF2-40B4-BE49-F238E27FC236}">
              <a16:creationId xmlns:a16="http://schemas.microsoft.com/office/drawing/2014/main" id="{99445041-B044-539F-C31C-66905BF6A61E}"/>
            </a:ext>
          </a:extLst>
        </xdr:cNvPr>
        <xdr:cNvSpPr/>
      </xdr:nvSpPr>
      <xdr:spPr>
        <a:xfrm>
          <a:off x="1000125" y="13801725"/>
          <a:ext cx="1752601" cy="304800"/>
        </a:xfrm>
        <a:prstGeom prst="rightArrowCallout">
          <a:avLst>
            <a:gd name="adj1" fmla="val 25000"/>
            <a:gd name="adj2" fmla="val 25000"/>
            <a:gd name="adj3" fmla="val 40625"/>
            <a:gd name="adj4" fmla="val 79136"/>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prstClr val="white"/>
              </a:solidFill>
              <a:effectLst/>
              <a:uLnTx/>
              <a:uFillTx/>
              <a:latin typeface="+mn-lt"/>
              <a:ea typeface="+mn-ea"/>
              <a:cs typeface="+mn-cs"/>
            </a:rPr>
            <a:t>購入するプランを選択</a:t>
          </a:r>
          <a:endParaRPr kumimoji="1" lang="en-US" altLang="ja-JP" sz="900" b="0" i="0" u="none" strike="noStrike" kern="0" cap="none" spc="0" normalizeH="0" baseline="0" noProof="0">
            <a:ln>
              <a:noFill/>
            </a:ln>
            <a:solidFill>
              <a:prstClr val="white"/>
            </a:solidFill>
            <a:effectLst/>
            <a:uLnTx/>
            <a:uFillTx/>
            <a:latin typeface="+mn-lt"/>
            <a:ea typeface="+mn-ea"/>
            <a:cs typeface="+mn-cs"/>
          </a:endParaRPr>
        </a:p>
        <a:p>
          <a:pPr algn="l"/>
          <a:endParaRPr kumimoji="1" lang="ja-JP" altLang="en-US" sz="1100"/>
        </a:p>
      </xdr:txBody>
    </xdr:sp>
    <xdr:clientData/>
  </xdr:twoCellAnchor>
  <xdr:twoCellAnchor>
    <xdr:from>
      <xdr:col>23</xdr:col>
      <xdr:colOff>333375</xdr:colOff>
      <xdr:row>58</xdr:row>
      <xdr:rowOff>57151</xdr:rowOff>
    </xdr:from>
    <xdr:to>
      <xdr:col>34</xdr:col>
      <xdr:colOff>9526</xdr:colOff>
      <xdr:row>59</xdr:row>
      <xdr:rowOff>466726</xdr:rowOff>
    </xdr:to>
    <xdr:sp macro="" textlink="">
      <xdr:nvSpPr>
        <xdr:cNvPr id="2090" name="正方形/長方形 2089">
          <a:extLst>
            <a:ext uri="{FF2B5EF4-FFF2-40B4-BE49-F238E27FC236}">
              <a16:creationId xmlns:a16="http://schemas.microsoft.com/office/drawing/2014/main" id="{6340D993-FDEA-4263-ABDA-58778BB0FE40}"/>
            </a:ext>
          </a:extLst>
        </xdr:cNvPr>
        <xdr:cNvSpPr/>
      </xdr:nvSpPr>
      <xdr:spPr>
        <a:xfrm>
          <a:off x="6753225" y="13487401"/>
          <a:ext cx="2619376" cy="49530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19051</xdr:colOff>
      <xdr:row>61</xdr:row>
      <xdr:rowOff>38099</xdr:rowOff>
    </xdr:from>
    <xdr:to>
      <xdr:col>8</xdr:col>
      <xdr:colOff>314328</xdr:colOff>
      <xdr:row>62</xdr:row>
      <xdr:rowOff>219075</xdr:rowOff>
    </xdr:to>
    <xdr:sp macro="" textlink="">
      <xdr:nvSpPr>
        <xdr:cNvPr id="2091" name="吹き出し: 右矢印 2090">
          <a:extLst>
            <a:ext uri="{FF2B5EF4-FFF2-40B4-BE49-F238E27FC236}">
              <a16:creationId xmlns:a16="http://schemas.microsoft.com/office/drawing/2014/main" id="{43DB8397-DE32-469C-8E3E-9317190A089A}"/>
            </a:ext>
          </a:extLst>
        </xdr:cNvPr>
        <xdr:cNvSpPr/>
      </xdr:nvSpPr>
      <xdr:spPr>
        <a:xfrm>
          <a:off x="19051" y="14316074"/>
          <a:ext cx="3067052" cy="819151"/>
        </a:xfrm>
        <a:prstGeom prst="rightArrowCallout">
          <a:avLst>
            <a:gd name="adj1" fmla="val 9615"/>
            <a:gd name="adj2" fmla="val 12692"/>
            <a:gd name="adj3" fmla="val 29514"/>
            <a:gd name="adj4" fmla="val 84810"/>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prstClr val="white"/>
              </a:solidFill>
              <a:effectLst/>
              <a:uLnTx/>
              <a:uFillTx/>
              <a:latin typeface="+mn-lt"/>
              <a:ea typeface="+mn-ea"/>
              <a:cs typeface="+mn-cs"/>
            </a:rPr>
            <a:t>サポート問合せ元を選択</a:t>
          </a:r>
          <a:endParaRPr kumimoji="1" lang="en-US" altLang="ja-JP" sz="900" b="1" i="0" u="none" strike="noStrike" kern="0" cap="none" spc="0" normalizeH="0" baseline="0" noProof="0">
            <a:ln>
              <a:noFill/>
            </a:ln>
            <a:solidFill>
              <a:prstClr val="white"/>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prstClr val="white"/>
              </a:solidFill>
              <a:effectLst/>
              <a:uLnTx/>
              <a:uFillTx/>
              <a:latin typeface="+mn-lt"/>
              <a:ea typeface="+mn-ea"/>
              <a:cs typeface="+mn-cs"/>
            </a:rPr>
            <a:t>販売店担当者より問合せする場合、</a:t>
          </a:r>
          <a:r>
            <a:rPr kumimoji="1" lang="en-US" altLang="ja-JP" sz="800" b="0" i="0" u="none" strike="noStrike" kern="0" cap="none" spc="0" normalizeH="0" baseline="0" noProof="0">
              <a:ln>
                <a:noFill/>
              </a:ln>
              <a:solidFill>
                <a:prstClr val="white"/>
              </a:solidFill>
              <a:effectLst/>
              <a:uLnTx/>
              <a:uFillTx/>
              <a:latin typeface="+mn-lt"/>
              <a:ea typeface="+mn-ea"/>
              <a:cs typeface="+mn-cs"/>
            </a:rPr>
            <a:t>"</a:t>
          </a:r>
          <a:r>
            <a:rPr kumimoji="1" lang="ja-JP" altLang="en-US" sz="800" b="0" i="0" u="none" strike="noStrike" kern="0" cap="none" spc="0" normalizeH="0" baseline="0" noProof="0">
              <a:ln>
                <a:noFill/>
              </a:ln>
              <a:solidFill>
                <a:prstClr val="white"/>
              </a:solidFill>
              <a:effectLst/>
              <a:uLnTx/>
              <a:uFillTx/>
              <a:latin typeface="+mn-lt"/>
              <a:ea typeface="+mn-ea"/>
              <a:cs typeface="+mn-cs"/>
            </a:rPr>
            <a:t>販売店</a:t>
          </a:r>
          <a:r>
            <a:rPr kumimoji="1" lang="en-US" altLang="ja-JP" sz="800" b="0" i="0" u="none" strike="noStrike" kern="0" cap="none" spc="0" normalizeH="0" baseline="0" noProof="0">
              <a:ln>
                <a:noFill/>
              </a:ln>
              <a:solidFill>
                <a:prstClr val="white"/>
              </a:solidFill>
              <a:effectLst/>
              <a:uLnTx/>
              <a:uFillTx/>
              <a:latin typeface="+mn-lt"/>
              <a:ea typeface="+mn-ea"/>
              <a:cs typeface="+mn-cs"/>
            </a:rPr>
            <a:t>"</a:t>
          </a:r>
          <a:r>
            <a:rPr kumimoji="1" lang="ja-JP" altLang="en-US" sz="800" b="0" i="0" u="none" strike="noStrike" kern="0" cap="none" spc="0" normalizeH="0" baseline="0" noProof="0">
              <a:ln>
                <a:noFill/>
              </a:ln>
              <a:solidFill>
                <a:prstClr val="white"/>
              </a:solidFill>
              <a:effectLst/>
              <a:uLnTx/>
              <a:uFillTx/>
              <a:latin typeface="+mn-lt"/>
              <a:ea typeface="+mn-ea"/>
              <a:cs typeface="+mn-cs"/>
            </a:rPr>
            <a:t>を選択</a:t>
          </a:r>
          <a:endParaRPr kumimoji="1" lang="en-US" altLang="ja-JP" sz="800" b="0" i="0" u="none" strike="noStrike" kern="0" cap="none" spc="0" normalizeH="0" baseline="0" noProof="0">
            <a:ln>
              <a:noFill/>
            </a:ln>
            <a:solidFill>
              <a:prstClr val="white"/>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prstClr val="white"/>
              </a:solidFill>
              <a:effectLst/>
              <a:uLnTx/>
              <a:uFillTx/>
              <a:latin typeface="+mn-lt"/>
              <a:ea typeface="+mn-ea"/>
              <a:cs typeface="+mn-cs"/>
            </a:rPr>
            <a:t>ここで選択した担当者のメールアドレス宛に製品</a:t>
          </a:r>
          <a:r>
            <a:rPr kumimoji="1" lang="en-US" altLang="ja-JP" sz="800" b="0" i="0" u="none" strike="noStrike" kern="0" cap="none" spc="0" normalizeH="0" baseline="0" noProof="0">
              <a:ln>
                <a:noFill/>
              </a:ln>
              <a:solidFill>
                <a:prstClr val="white"/>
              </a:solidFill>
              <a:effectLst/>
              <a:uLnTx/>
              <a:uFillTx/>
              <a:latin typeface="+mn-lt"/>
              <a:ea typeface="+mn-ea"/>
              <a:cs typeface="+mn-cs"/>
            </a:rPr>
            <a:t>ID</a:t>
          </a:r>
          <a:r>
            <a:rPr kumimoji="1" lang="ja-JP" altLang="en-US" sz="800" b="0" i="0" u="none" strike="noStrike" kern="0" cap="none" spc="0" normalizeH="0" baseline="0" noProof="0">
              <a:ln>
                <a:noFill/>
              </a:ln>
              <a:solidFill>
                <a:prstClr val="white"/>
              </a:solidFill>
              <a:effectLst/>
              <a:uLnTx/>
              <a:uFillTx/>
              <a:latin typeface="+mn-lt"/>
              <a:ea typeface="+mn-ea"/>
              <a:cs typeface="+mn-cs"/>
            </a:rPr>
            <a:t>情報を送付します</a:t>
          </a:r>
          <a:endParaRPr kumimoji="1" lang="en-US" altLang="ja-JP" sz="800" b="0" i="0" u="none" strike="noStrike" kern="0" cap="none" spc="0" normalizeH="0" baseline="0" noProof="0">
            <a:ln>
              <a:noFill/>
            </a:ln>
            <a:solidFill>
              <a:prstClr val="white"/>
            </a:solidFill>
            <a:effectLst/>
            <a:uLnTx/>
            <a:uFillTx/>
            <a:latin typeface="+mn-lt"/>
            <a:ea typeface="+mn-ea"/>
            <a:cs typeface="+mn-cs"/>
          </a:endParaRPr>
        </a:p>
        <a:p>
          <a:pPr algn="l"/>
          <a:endParaRPr kumimoji="1" lang="ja-JP" altLang="en-US" sz="1100"/>
        </a:p>
      </xdr:txBody>
    </xdr:sp>
    <xdr:clientData/>
  </xdr:twoCellAnchor>
  <xdr:twoCellAnchor>
    <xdr:from>
      <xdr:col>24</xdr:col>
      <xdr:colOff>20110</xdr:colOff>
      <xdr:row>61</xdr:row>
      <xdr:rowOff>9525</xdr:rowOff>
    </xdr:from>
    <xdr:to>
      <xdr:col>33</xdr:col>
      <xdr:colOff>142875</xdr:colOff>
      <xdr:row>62</xdr:row>
      <xdr:rowOff>0</xdr:rowOff>
    </xdr:to>
    <xdr:sp macro="" textlink="">
      <xdr:nvSpPr>
        <xdr:cNvPr id="2092" name="正方形/長方形 2091">
          <a:extLst>
            <a:ext uri="{FF2B5EF4-FFF2-40B4-BE49-F238E27FC236}">
              <a16:creationId xmlns:a16="http://schemas.microsoft.com/office/drawing/2014/main" id="{34A89854-FC6B-4052-B304-37BE2C96D248}"/>
            </a:ext>
          </a:extLst>
        </xdr:cNvPr>
        <xdr:cNvSpPr/>
      </xdr:nvSpPr>
      <xdr:spPr>
        <a:xfrm>
          <a:off x="6782860" y="14287500"/>
          <a:ext cx="2551640" cy="62865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153457</xdr:colOff>
      <xdr:row>73</xdr:row>
      <xdr:rowOff>156635</xdr:rowOff>
    </xdr:from>
    <xdr:to>
      <xdr:col>23</xdr:col>
      <xdr:colOff>103713</xdr:colOff>
      <xdr:row>75</xdr:row>
      <xdr:rowOff>23281</xdr:rowOff>
    </xdr:to>
    <xdr:sp macro="" textlink="">
      <xdr:nvSpPr>
        <xdr:cNvPr id="2093" name="正方形/長方形 2092">
          <a:extLst>
            <a:ext uri="{FF2B5EF4-FFF2-40B4-BE49-F238E27FC236}">
              <a16:creationId xmlns:a16="http://schemas.microsoft.com/office/drawing/2014/main" id="{6AD9EA57-911E-4101-9493-1C61517862C8}"/>
            </a:ext>
          </a:extLst>
        </xdr:cNvPr>
        <xdr:cNvSpPr/>
      </xdr:nvSpPr>
      <xdr:spPr>
        <a:xfrm>
          <a:off x="3725332" y="17473085"/>
          <a:ext cx="2798231" cy="600071"/>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205314</xdr:colOff>
      <xdr:row>73</xdr:row>
      <xdr:rowOff>15239</xdr:rowOff>
    </xdr:from>
    <xdr:to>
      <xdr:col>39</xdr:col>
      <xdr:colOff>377823</xdr:colOff>
      <xdr:row>75</xdr:row>
      <xdr:rowOff>228600</xdr:rowOff>
    </xdr:to>
    <xdr:sp macro="" textlink="">
      <xdr:nvSpPr>
        <xdr:cNvPr id="2094" name="左矢印吹き出し 76">
          <a:extLst>
            <a:ext uri="{FF2B5EF4-FFF2-40B4-BE49-F238E27FC236}">
              <a16:creationId xmlns:a16="http://schemas.microsoft.com/office/drawing/2014/main" id="{C043284E-94FF-4837-9628-F3565F2C355E}"/>
            </a:ext>
          </a:extLst>
        </xdr:cNvPr>
        <xdr:cNvSpPr/>
      </xdr:nvSpPr>
      <xdr:spPr>
        <a:xfrm>
          <a:off x="6625164" y="17331689"/>
          <a:ext cx="3906309" cy="946786"/>
        </a:xfrm>
        <a:prstGeom prst="leftArrowCallout">
          <a:avLst>
            <a:gd name="adj1" fmla="val 25000"/>
            <a:gd name="adj2" fmla="val 25000"/>
            <a:gd name="adj3" fmla="val 25000"/>
            <a:gd name="adj4" fmla="val 87780"/>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年間ﾗｲｾﾝｽ購入時の利用開始希望日を記入</a:t>
          </a:r>
          <a:endParaRPr kumimoji="0" lang="en-US" altLang="ja-JP" sz="1100" b="0" i="0" u="none" strike="noStrike">
            <a:solidFill>
              <a:schemeClr val="lt1"/>
            </a:solidFill>
            <a:effectLst/>
            <a:latin typeface="+mn-lt"/>
            <a:ea typeface="+mn-ea"/>
            <a:cs typeface="+mn-cs"/>
          </a:endParaRPr>
        </a:p>
        <a:p>
          <a:pPr algn="l"/>
          <a:r>
            <a:rPr kumimoji="0" lang="ja-JP" altLang="en-US" sz="1100" b="0" i="0" u="none" strike="noStrike">
              <a:solidFill>
                <a:schemeClr val="lt1"/>
              </a:solidFill>
              <a:effectLst/>
              <a:latin typeface="+mn-lt"/>
              <a:ea typeface="+mn-ea"/>
              <a:cs typeface="+mn-cs"/>
            </a:rPr>
            <a:t>申請日の</a:t>
          </a:r>
          <a:r>
            <a:rPr kumimoji="0" lang="en-US" altLang="ja-JP" sz="1100" b="0" i="0" u="none" strike="noStrike">
              <a:solidFill>
                <a:schemeClr val="lt1"/>
              </a:solidFill>
              <a:effectLst/>
              <a:latin typeface="+mn-lt"/>
              <a:ea typeface="+mn-ea"/>
              <a:cs typeface="+mn-cs"/>
            </a:rPr>
            <a:t>10</a:t>
          </a:r>
          <a:r>
            <a:rPr kumimoji="0" lang="ja-JP" altLang="en-US" sz="1100" b="0" i="0" u="none" strike="noStrike">
              <a:solidFill>
                <a:schemeClr val="lt1"/>
              </a:solidFill>
              <a:effectLst/>
              <a:latin typeface="+mn-lt"/>
              <a:ea typeface="+mn-ea"/>
              <a:cs typeface="+mn-cs"/>
            </a:rPr>
            <a:t>営業日以降を記入してください</a:t>
          </a:r>
          <a:endParaRPr kumimoji="0" lang="en-US" altLang="ja-JP" sz="1100" b="0" i="0" u="none" strike="noStrike">
            <a:solidFill>
              <a:schemeClr val="lt1"/>
            </a:solidFill>
            <a:effectLst/>
            <a:latin typeface="+mn-lt"/>
            <a:ea typeface="+mn-ea"/>
            <a:cs typeface="+mn-cs"/>
          </a:endParaRPr>
        </a:p>
        <a:p>
          <a:pPr algn="l"/>
          <a:r>
            <a:rPr kumimoji="1" lang="ja-JP" altLang="en-US" sz="900" b="1"/>
            <a:t>利用開始希望日（納品予定日）の翌月</a:t>
          </a:r>
          <a:r>
            <a:rPr kumimoji="1" lang="en-US" altLang="ja-JP" sz="900" b="1"/>
            <a:t>1</a:t>
          </a:r>
          <a:r>
            <a:rPr kumimoji="1" lang="ja-JP" altLang="en-US" sz="900" b="1"/>
            <a:t>日契約開始となります。</a:t>
          </a:r>
          <a:r>
            <a:rPr kumimoji="1" lang="en-US" altLang="ja-JP" sz="900" b="1"/>
            <a:t>(</a:t>
          </a:r>
          <a:r>
            <a:rPr kumimoji="1" lang="ja-JP" altLang="en-US" sz="900" b="1"/>
            <a:t>新規契約時</a:t>
          </a:r>
          <a:r>
            <a:rPr kumimoji="1" lang="en-US" altLang="ja-JP" sz="900" b="1"/>
            <a:t>)</a:t>
          </a:r>
        </a:p>
      </xdr:txBody>
    </xdr:sp>
    <xdr:clientData/>
  </xdr:twoCellAnchor>
  <xdr:twoCellAnchor>
    <xdr:from>
      <xdr:col>11</xdr:col>
      <xdr:colOff>201081</xdr:colOff>
      <xdr:row>67</xdr:row>
      <xdr:rowOff>95250</xdr:rowOff>
    </xdr:from>
    <xdr:to>
      <xdr:col>20</xdr:col>
      <xdr:colOff>34922</xdr:colOff>
      <xdr:row>69</xdr:row>
      <xdr:rowOff>23282</xdr:rowOff>
    </xdr:to>
    <xdr:sp macro="" textlink="">
      <xdr:nvSpPr>
        <xdr:cNvPr id="2095" name="左矢印吹き出し 66">
          <a:extLst>
            <a:ext uri="{FF2B5EF4-FFF2-40B4-BE49-F238E27FC236}">
              <a16:creationId xmlns:a16="http://schemas.microsoft.com/office/drawing/2014/main" id="{8D33D6D9-529D-428F-8D3D-B5EFC928DBCF}"/>
            </a:ext>
          </a:extLst>
        </xdr:cNvPr>
        <xdr:cNvSpPr/>
      </xdr:nvSpPr>
      <xdr:spPr>
        <a:xfrm>
          <a:off x="3772956" y="16230600"/>
          <a:ext cx="1948391" cy="270932"/>
        </a:xfrm>
        <a:prstGeom prst="leftArrowCallout">
          <a:avLst>
            <a:gd name="adj1" fmla="val 25000"/>
            <a:gd name="adj2" fmla="val 25000"/>
            <a:gd name="adj3" fmla="val 25000"/>
            <a:gd name="adj4" fmla="val 86303"/>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1"/>
            <a:t>現在のライセンス数を入力</a:t>
          </a:r>
          <a:endParaRPr kumimoji="1" lang="en-US" altLang="ja-JP" sz="900"/>
        </a:p>
      </xdr:txBody>
    </xdr:sp>
    <xdr:clientData/>
  </xdr:twoCellAnchor>
  <xdr:twoCellAnchor>
    <xdr:from>
      <xdr:col>8</xdr:col>
      <xdr:colOff>9526</xdr:colOff>
      <xdr:row>67</xdr:row>
      <xdr:rowOff>99483</xdr:rowOff>
    </xdr:from>
    <xdr:to>
      <xdr:col>9</xdr:col>
      <xdr:colOff>9526</xdr:colOff>
      <xdr:row>69</xdr:row>
      <xdr:rowOff>1</xdr:rowOff>
    </xdr:to>
    <xdr:sp macro="" textlink="">
      <xdr:nvSpPr>
        <xdr:cNvPr id="2096" name="正方形/長方形 2095">
          <a:extLst>
            <a:ext uri="{FF2B5EF4-FFF2-40B4-BE49-F238E27FC236}">
              <a16:creationId xmlns:a16="http://schemas.microsoft.com/office/drawing/2014/main" id="{C1B7A6D5-7069-47A6-A2E8-247E759E3DDA}"/>
            </a:ext>
          </a:extLst>
        </xdr:cNvPr>
        <xdr:cNvSpPr/>
      </xdr:nvSpPr>
      <xdr:spPr>
        <a:xfrm>
          <a:off x="2781301" y="16234833"/>
          <a:ext cx="342900" cy="243418"/>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67731</xdr:colOff>
      <xdr:row>70</xdr:row>
      <xdr:rowOff>219075</xdr:rowOff>
    </xdr:from>
    <xdr:to>
      <xdr:col>16</xdr:col>
      <xdr:colOff>149223</xdr:colOff>
      <xdr:row>71</xdr:row>
      <xdr:rowOff>156632</xdr:rowOff>
    </xdr:to>
    <xdr:sp macro="" textlink="">
      <xdr:nvSpPr>
        <xdr:cNvPr id="2097" name="左矢印吹き出し 66">
          <a:extLst>
            <a:ext uri="{FF2B5EF4-FFF2-40B4-BE49-F238E27FC236}">
              <a16:creationId xmlns:a16="http://schemas.microsoft.com/office/drawing/2014/main" id="{40AE6D9A-8775-450B-9E0C-5DA474214834}"/>
            </a:ext>
          </a:extLst>
        </xdr:cNvPr>
        <xdr:cNvSpPr/>
      </xdr:nvSpPr>
      <xdr:spPr>
        <a:xfrm>
          <a:off x="3182406" y="16792575"/>
          <a:ext cx="1681692" cy="270932"/>
        </a:xfrm>
        <a:prstGeom prst="leftArrowCallout">
          <a:avLst>
            <a:gd name="adj1" fmla="val 25000"/>
            <a:gd name="adj2" fmla="val 25000"/>
            <a:gd name="adj3" fmla="val 25000"/>
            <a:gd name="adj4" fmla="val 86303"/>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t>現契約の残月数を入力</a:t>
          </a:r>
          <a:endParaRPr kumimoji="1" lang="en-US" altLang="ja-JP" sz="900"/>
        </a:p>
      </xdr:txBody>
    </xdr:sp>
    <xdr:clientData/>
  </xdr:twoCellAnchor>
  <xdr:twoCellAnchor>
    <xdr:from>
      <xdr:col>8</xdr:col>
      <xdr:colOff>19051</xdr:colOff>
      <xdr:row>70</xdr:row>
      <xdr:rowOff>13757</xdr:rowOff>
    </xdr:from>
    <xdr:to>
      <xdr:col>8</xdr:col>
      <xdr:colOff>323851</xdr:colOff>
      <xdr:row>71</xdr:row>
      <xdr:rowOff>0</xdr:rowOff>
    </xdr:to>
    <xdr:sp macro="" textlink="">
      <xdr:nvSpPr>
        <xdr:cNvPr id="2098" name="正方形/長方形 2097">
          <a:extLst>
            <a:ext uri="{FF2B5EF4-FFF2-40B4-BE49-F238E27FC236}">
              <a16:creationId xmlns:a16="http://schemas.microsoft.com/office/drawing/2014/main" id="{7EDF27D4-868B-4DD1-B72D-454FB1B00F5F}"/>
            </a:ext>
          </a:extLst>
        </xdr:cNvPr>
        <xdr:cNvSpPr/>
      </xdr:nvSpPr>
      <xdr:spPr>
        <a:xfrm>
          <a:off x="2790826" y="16587257"/>
          <a:ext cx="304800" cy="319618"/>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3" Type="http://schemas.openxmlformats.org/officeDocument/2006/relationships/ctrlProp" Target="../ctrlProps/ctrlProp6.xml"/><Relationship Id="rId18" Type="http://schemas.openxmlformats.org/officeDocument/2006/relationships/ctrlProp" Target="../ctrlProps/ctrlProp11.xml"/><Relationship Id="rId26" Type="http://schemas.openxmlformats.org/officeDocument/2006/relationships/ctrlProp" Target="../ctrlProps/ctrlProp19.xml"/><Relationship Id="rId3" Type="http://schemas.openxmlformats.org/officeDocument/2006/relationships/hyperlink" Target="https://www.jbat.co.jp/yakkan/attazoogforzoom_sw/" TargetMode="External"/><Relationship Id="rId21" Type="http://schemas.openxmlformats.org/officeDocument/2006/relationships/ctrlProp" Target="../ctrlProps/ctrlProp14.xml"/><Relationship Id="rId34" Type="http://schemas.openxmlformats.org/officeDocument/2006/relationships/ctrlProp" Target="../ctrlProps/ctrlProp27.xml"/><Relationship Id="rId7" Type="http://schemas.openxmlformats.org/officeDocument/2006/relationships/vmlDrawing" Target="../drawings/vmlDrawing1.vml"/><Relationship Id="rId12" Type="http://schemas.openxmlformats.org/officeDocument/2006/relationships/ctrlProp" Target="../ctrlProps/ctrlProp5.xml"/><Relationship Id="rId17" Type="http://schemas.openxmlformats.org/officeDocument/2006/relationships/ctrlProp" Target="../ctrlProps/ctrlProp10.xml"/><Relationship Id="rId25" Type="http://schemas.openxmlformats.org/officeDocument/2006/relationships/ctrlProp" Target="../ctrlProps/ctrlProp18.xml"/><Relationship Id="rId33" Type="http://schemas.openxmlformats.org/officeDocument/2006/relationships/ctrlProp" Target="../ctrlProps/ctrlProp26.xml"/><Relationship Id="rId2" Type="http://schemas.openxmlformats.org/officeDocument/2006/relationships/hyperlink" Target="http://www.jbat.co.jp/yakkan/csw_t_and_cs" TargetMode="External"/><Relationship Id="rId16" Type="http://schemas.openxmlformats.org/officeDocument/2006/relationships/ctrlProp" Target="../ctrlProps/ctrlProp9.xml"/><Relationship Id="rId20" Type="http://schemas.openxmlformats.org/officeDocument/2006/relationships/ctrlProp" Target="../ctrlProps/ctrlProp13.xml"/><Relationship Id="rId29" Type="http://schemas.openxmlformats.org/officeDocument/2006/relationships/ctrlProp" Target="../ctrlProps/ctrlProp22.xml"/><Relationship Id="rId1" Type="http://schemas.openxmlformats.org/officeDocument/2006/relationships/hyperlink" Target="https://www.jbat.co.jp/topics/2019042501.html/" TargetMode="External"/><Relationship Id="rId6" Type="http://schemas.openxmlformats.org/officeDocument/2006/relationships/drawing" Target="../drawings/drawing1.xml"/><Relationship Id="rId11" Type="http://schemas.openxmlformats.org/officeDocument/2006/relationships/ctrlProp" Target="../ctrlProps/ctrlProp4.xml"/><Relationship Id="rId24" Type="http://schemas.openxmlformats.org/officeDocument/2006/relationships/ctrlProp" Target="../ctrlProps/ctrlProp17.xml"/><Relationship Id="rId32" Type="http://schemas.openxmlformats.org/officeDocument/2006/relationships/ctrlProp" Target="../ctrlProps/ctrlProp25.xml"/><Relationship Id="rId5" Type="http://schemas.openxmlformats.org/officeDocument/2006/relationships/printerSettings" Target="../printerSettings/printerSettings1.bin"/><Relationship Id="rId15" Type="http://schemas.openxmlformats.org/officeDocument/2006/relationships/ctrlProp" Target="../ctrlProps/ctrlProp8.xml"/><Relationship Id="rId23" Type="http://schemas.openxmlformats.org/officeDocument/2006/relationships/ctrlProp" Target="../ctrlProps/ctrlProp16.xml"/><Relationship Id="rId28" Type="http://schemas.openxmlformats.org/officeDocument/2006/relationships/ctrlProp" Target="../ctrlProps/ctrlProp21.xml"/><Relationship Id="rId10" Type="http://schemas.openxmlformats.org/officeDocument/2006/relationships/ctrlProp" Target="../ctrlProps/ctrlProp3.xml"/><Relationship Id="rId19" Type="http://schemas.openxmlformats.org/officeDocument/2006/relationships/ctrlProp" Target="../ctrlProps/ctrlProp12.xml"/><Relationship Id="rId31" Type="http://schemas.openxmlformats.org/officeDocument/2006/relationships/ctrlProp" Target="../ctrlProps/ctrlProp24.xml"/><Relationship Id="rId4" Type="http://schemas.openxmlformats.org/officeDocument/2006/relationships/hyperlink" Target="https://www.jbat.co.jp/yakkan/attazoou_plus_sp_sw/" TargetMode="External"/><Relationship Id="rId9" Type="http://schemas.openxmlformats.org/officeDocument/2006/relationships/ctrlProp" Target="../ctrlProps/ctrlProp2.xml"/><Relationship Id="rId14" Type="http://schemas.openxmlformats.org/officeDocument/2006/relationships/ctrlProp" Target="../ctrlProps/ctrlProp7.xml"/><Relationship Id="rId22" Type="http://schemas.openxmlformats.org/officeDocument/2006/relationships/ctrlProp" Target="../ctrlProps/ctrlProp15.xml"/><Relationship Id="rId27" Type="http://schemas.openxmlformats.org/officeDocument/2006/relationships/ctrlProp" Target="../ctrlProps/ctrlProp20.xml"/><Relationship Id="rId30" Type="http://schemas.openxmlformats.org/officeDocument/2006/relationships/ctrlProp" Target="../ctrlProps/ctrlProp23.xml"/><Relationship Id="rId35" Type="http://schemas.openxmlformats.org/officeDocument/2006/relationships/ctrlProp" Target="../ctrlProps/ctrlProp28.xml"/><Relationship Id="rId8"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34.xml"/><Relationship Id="rId18" Type="http://schemas.openxmlformats.org/officeDocument/2006/relationships/ctrlProp" Target="../ctrlProps/ctrlProp39.xml"/><Relationship Id="rId26" Type="http://schemas.openxmlformats.org/officeDocument/2006/relationships/ctrlProp" Target="../ctrlProps/ctrlProp47.xml"/><Relationship Id="rId3" Type="http://schemas.openxmlformats.org/officeDocument/2006/relationships/hyperlink" Target="https://www.jbat.co.jp/yakkan/attazoogforzoom_sw/" TargetMode="External"/><Relationship Id="rId21" Type="http://schemas.openxmlformats.org/officeDocument/2006/relationships/ctrlProp" Target="../ctrlProps/ctrlProp42.xml"/><Relationship Id="rId34" Type="http://schemas.openxmlformats.org/officeDocument/2006/relationships/ctrlProp" Target="../ctrlProps/ctrlProp55.xml"/><Relationship Id="rId7" Type="http://schemas.openxmlformats.org/officeDocument/2006/relationships/vmlDrawing" Target="../drawings/vmlDrawing2.vml"/><Relationship Id="rId12" Type="http://schemas.openxmlformats.org/officeDocument/2006/relationships/ctrlProp" Target="../ctrlProps/ctrlProp33.xml"/><Relationship Id="rId17" Type="http://schemas.openxmlformats.org/officeDocument/2006/relationships/ctrlProp" Target="../ctrlProps/ctrlProp38.xml"/><Relationship Id="rId25" Type="http://schemas.openxmlformats.org/officeDocument/2006/relationships/ctrlProp" Target="../ctrlProps/ctrlProp46.xml"/><Relationship Id="rId33" Type="http://schemas.openxmlformats.org/officeDocument/2006/relationships/ctrlProp" Target="../ctrlProps/ctrlProp54.xml"/><Relationship Id="rId2" Type="http://schemas.openxmlformats.org/officeDocument/2006/relationships/hyperlink" Target="http://www.jbat.co.jp/yakkan/csw_t_and_cs" TargetMode="External"/><Relationship Id="rId16" Type="http://schemas.openxmlformats.org/officeDocument/2006/relationships/ctrlProp" Target="../ctrlProps/ctrlProp37.xml"/><Relationship Id="rId20" Type="http://schemas.openxmlformats.org/officeDocument/2006/relationships/ctrlProp" Target="../ctrlProps/ctrlProp41.xml"/><Relationship Id="rId29" Type="http://schemas.openxmlformats.org/officeDocument/2006/relationships/ctrlProp" Target="../ctrlProps/ctrlProp50.xml"/><Relationship Id="rId1" Type="http://schemas.openxmlformats.org/officeDocument/2006/relationships/hyperlink" Target="https://www.jbat.co.jp/topics/2019042501.html/" TargetMode="External"/><Relationship Id="rId6" Type="http://schemas.openxmlformats.org/officeDocument/2006/relationships/drawing" Target="../drawings/drawing2.xml"/><Relationship Id="rId11" Type="http://schemas.openxmlformats.org/officeDocument/2006/relationships/ctrlProp" Target="../ctrlProps/ctrlProp32.xml"/><Relationship Id="rId24" Type="http://schemas.openxmlformats.org/officeDocument/2006/relationships/ctrlProp" Target="../ctrlProps/ctrlProp45.xml"/><Relationship Id="rId32" Type="http://schemas.openxmlformats.org/officeDocument/2006/relationships/ctrlProp" Target="../ctrlProps/ctrlProp53.xml"/><Relationship Id="rId5" Type="http://schemas.openxmlformats.org/officeDocument/2006/relationships/printerSettings" Target="../printerSettings/printerSettings2.bin"/><Relationship Id="rId15" Type="http://schemas.openxmlformats.org/officeDocument/2006/relationships/ctrlProp" Target="../ctrlProps/ctrlProp36.xml"/><Relationship Id="rId23" Type="http://schemas.openxmlformats.org/officeDocument/2006/relationships/ctrlProp" Target="../ctrlProps/ctrlProp44.xml"/><Relationship Id="rId28" Type="http://schemas.openxmlformats.org/officeDocument/2006/relationships/ctrlProp" Target="../ctrlProps/ctrlProp49.xml"/><Relationship Id="rId10" Type="http://schemas.openxmlformats.org/officeDocument/2006/relationships/ctrlProp" Target="../ctrlProps/ctrlProp31.xml"/><Relationship Id="rId19" Type="http://schemas.openxmlformats.org/officeDocument/2006/relationships/ctrlProp" Target="../ctrlProps/ctrlProp40.xml"/><Relationship Id="rId31" Type="http://schemas.openxmlformats.org/officeDocument/2006/relationships/ctrlProp" Target="../ctrlProps/ctrlProp52.xml"/><Relationship Id="rId4" Type="http://schemas.openxmlformats.org/officeDocument/2006/relationships/hyperlink" Target="https://www.jbat.co.jp/yakkan/attazoou_plus_sp_sw/" TargetMode="External"/><Relationship Id="rId9" Type="http://schemas.openxmlformats.org/officeDocument/2006/relationships/ctrlProp" Target="../ctrlProps/ctrlProp30.xml"/><Relationship Id="rId14" Type="http://schemas.openxmlformats.org/officeDocument/2006/relationships/ctrlProp" Target="../ctrlProps/ctrlProp35.xml"/><Relationship Id="rId22" Type="http://schemas.openxmlformats.org/officeDocument/2006/relationships/ctrlProp" Target="../ctrlProps/ctrlProp43.xml"/><Relationship Id="rId27" Type="http://schemas.openxmlformats.org/officeDocument/2006/relationships/ctrlProp" Target="../ctrlProps/ctrlProp48.xml"/><Relationship Id="rId30" Type="http://schemas.openxmlformats.org/officeDocument/2006/relationships/ctrlProp" Target="../ctrlProps/ctrlProp51.xml"/><Relationship Id="rId35" Type="http://schemas.openxmlformats.org/officeDocument/2006/relationships/ctrlProp" Target="../ctrlProps/ctrlProp56.xml"/><Relationship Id="rId8" Type="http://schemas.openxmlformats.org/officeDocument/2006/relationships/ctrlProp" Target="../ctrlProps/ctrlProp2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1D9DD-67FA-46E0-BD66-7F4B4FBDBEF1}">
  <sheetPr codeName="Sheet1">
    <tabColor theme="0"/>
  </sheetPr>
  <dimension ref="A1:AR2"/>
  <sheetViews>
    <sheetView zoomScale="90" zoomScaleNormal="90" workbookViewId="0">
      <selection activeCell="AH2" sqref="AH2"/>
    </sheetView>
  </sheetViews>
  <sheetFormatPr defaultRowHeight="18.75"/>
  <cols>
    <col min="26" max="26" width="20.75" customWidth="1"/>
    <col min="27" max="28" width="16.625" customWidth="1"/>
    <col min="43" max="43" width="25.375" customWidth="1"/>
  </cols>
  <sheetData>
    <row r="1" spans="1:44">
      <c r="A1" s="160" t="s">
        <v>0</v>
      </c>
      <c r="B1" s="160" t="s">
        <v>1</v>
      </c>
      <c r="C1" s="160" t="s">
        <v>2</v>
      </c>
      <c r="D1" s="160" t="s">
        <v>3</v>
      </c>
      <c r="E1" s="160" t="s">
        <v>4</v>
      </c>
      <c r="F1" s="160" t="s">
        <v>5</v>
      </c>
      <c r="G1" s="160" t="s">
        <v>6</v>
      </c>
      <c r="H1" s="160" t="s">
        <v>7</v>
      </c>
      <c r="I1" s="160" t="s">
        <v>8</v>
      </c>
      <c r="J1" s="160" t="s">
        <v>9</v>
      </c>
      <c r="K1" s="160" t="s">
        <v>10</v>
      </c>
      <c r="L1" s="160" t="s">
        <v>11</v>
      </c>
      <c r="M1" s="160" t="s">
        <v>12</v>
      </c>
      <c r="N1" s="160" t="s">
        <v>13</v>
      </c>
      <c r="O1" s="160" t="s">
        <v>14</v>
      </c>
      <c r="P1" s="160" t="s">
        <v>15</v>
      </c>
      <c r="Q1" s="160" t="s">
        <v>16</v>
      </c>
      <c r="R1" s="160" t="s">
        <v>17</v>
      </c>
      <c r="S1" s="160" t="s">
        <v>18</v>
      </c>
      <c r="T1" s="160" t="s">
        <v>19</v>
      </c>
      <c r="U1" s="160" t="s">
        <v>20</v>
      </c>
      <c r="V1" s="160" t="s">
        <v>21</v>
      </c>
      <c r="W1" s="178" t="s">
        <v>22</v>
      </c>
      <c r="X1" s="160" t="s">
        <v>23</v>
      </c>
      <c r="Y1" s="160" t="s">
        <v>24</v>
      </c>
      <c r="Z1" s="160" t="s">
        <v>25</v>
      </c>
      <c r="AA1" s="160" t="s">
        <v>26</v>
      </c>
      <c r="AB1" s="160" t="s">
        <v>27</v>
      </c>
      <c r="AC1" s="178" t="s">
        <v>28</v>
      </c>
      <c r="AD1" s="160" t="s">
        <v>29</v>
      </c>
      <c r="AE1" s="160" t="s">
        <v>30</v>
      </c>
      <c r="AF1" s="160" t="s">
        <v>31</v>
      </c>
      <c r="AG1" s="160" t="s">
        <v>32</v>
      </c>
      <c r="AH1" s="160" t="s">
        <v>33</v>
      </c>
      <c r="AI1" s="161" t="s">
        <v>34</v>
      </c>
      <c r="AJ1" s="161" t="s">
        <v>35</v>
      </c>
      <c r="AK1" s="162" t="s">
        <v>36</v>
      </c>
      <c r="AL1" s="162" t="s">
        <v>37</v>
      </c>
      <c r="AM1" s="160" t="s">
        <v>38</v>
      </c>
      <c r="AN1" s="160" t="s">
        <v>39</v>
      </c>
      <c r="AO1" s="163" t="s">
        <v>40</v>
      </c>
      <c r="AP1" s="163" t="s">
        <v>41</v>
      </c>
      <c r="AQ1" s="160" t="s">
        <v>42</v>
      </c>
      <c r="AR1" s="160" t="s">
        <v>43</v>
      </c>
    </row>
    <row r="2" spans="1:44">
      <c r="A2" t="s">
        <v>44</v>
      </c>
      <c r="B2" t="str">
        <f>IF('ユーザー登録書(ATTAZoo) (物販) _改定後新規向け'!Z6="","",'ユーザー登録書(ATTAZoo) (物販) _改定後新規向け'!Z6)</f>
        <v/>
      </c>
      <c r="C2" t="str">
        <f>IF('ユーザー登録書(ATTAZoo) (物販) _改定後新規向け'!J32="","",'ユーザー登録書(ATTAZoo) (物販) _改定後新規向け'!J32)</f>
        <v/>
      </c>
      <c r="D2" t="str">
        <f>IF('ユーザー登録書(ATTAZoo) (物販) _改定後新規向け'!J41="","",'ユーザー登録書(ATTAZoo) (物販) _改定後新規向け'!J41)</f>
        <v>アイティクラウド株式会社</v>
      </c>
      <c r="E2" t="str">
        <f>IF('ユーザー登録書(ATTAZoo) (物販) _改定後新規向け'!J32="","",'ユーザー登録書(ATTAZoo) (物販) _改定後新規向け'!J32)</f>
        <v/>
      </c>
      <c r="F2" t="str">
        <f>AI2&amp;AJ2</f>
        <v/>
      </c>
      <c r="G2" t="str">
        <f>IF('ユーザー登録書(ATTAZoo) (物販) _改定後新規向け'!J34="","",'ユーザー登録書(ATTAZoo) (物販) _改定後新規向け'!J34)</f>
        <v/>
      </c>
      <c r="H2" t="str">
        <f>IF('ユーザー登録書(ATTAZoo) (物販) _改定後新規向け'!K35="","",'ユーザー登録書(ATTAZoo) (物販) _改定後新規向け'!K35)</f>
        <v/>
      </c>
      <c r="I2" t="str">
        <f>IF('ユーザー登録書(ATTAZoo) (物販) _改定後新規向け'!V35="","",'ユーザー登録書(ATTAZoo) (物販) _改定後新規向け'!V35)</f>
        <v/>
      </c>
      <c r="J2" t="str">
        <f>IF('ユーザー登録書(ATTAZoo) (物販) _改定後新規向け'!J37="","",'ユーザー登録書(ATTAZoo) (物販) _改定後新規向け'!J37)</f>
        <v/>
      </c>
      <c r="K2" t="str">
        <f>IF('ユーザー登録書(ATTAZoo) (物販) _改定後新規向け'!J38="","",'ユーザー登録書(ATTAZoo) (物販) _改定後新規向け'!J38)</f>
        <v/>
      </c>
      <c r="L2" t="str">
        <f>IF('ユーザー登録書(ATTAZoo) (物販) _改定後新規向け'!J36="","",'ユーザー登録書(ATTAZoo) (物販) _改定後新規向け'!J36)</f>
        <v/>
      </c>
      <c r="M2" t="str">
        <f>IF('ユーザー登録書(ATTAZoo) (物販) _改定後新規向け'!J41="","",'ユーザー登録書(ATTAZoo) (物販) _改定後新規向け'!J41)</f>
        <v>アイティクラウド株式会社</v>
      </c>
      <c r="N2" t="str">
        <f>AK2&amp;AL2</f>
        <v>1057511</v>
      </c>
      <c r="O2" t="str">
        <f>IF('ユーザー登録書(ATTAZoo) (物販) _改定後新規向け'!J43="","",'ユーザー登録書(ATTAZoo) (物販) _改定後新規向け'!J43)</f>
        <v>東京都港区海岸１丁目7番1号 東京ポートシティ竹芝11F</v>
      </c>
      <c r="P2" t="str">
        <f>IF('ユーザー登録書(ATTAZoo) (物販) _改定後新規向け'!K44="","",'ユーザー登録書(ATTAZoo) (物販) _改定後新規向け'!K44)</f>
        <v>0120-956-385</v>
      </c>
      <c r="Q2" t="str">
        <f>IF('ユーザー登録書(ATTAZoo) (物販) _改定後新規向け'!V44="","",'ユーザー登録書(ATTAZoo) (物販) _改定後新規向け'!V44)</f>
        <v/>
      </c>
      <c r="R2" t="str">
        <f>IF('ユーザー登録書(ATTAZoo) (物販) _改定後新規向け'!J46="","",'ユーザー登録書(ATTAZoo) (物販) _改定後新規向け'!J46)</f>
        <v>EC事業部</v>
      </c>
      <c r="S2" t="str">
        <f>IF('ユーザー登録書(ATTAZoo) (物販) _改定後新規向け'!J47="","",'ユーザー登録書(ATTAZoo) (物販) _改定後新規向け'!J47)</f>
        <v>明石　梓</v>
      </c>
      <c r="T2" t="str">
        <f>IF('ユーザー登録書(ATTAZoo) (物販) _改定後新規向け'!J45="","",'ユーザー登録書(ATTAZoo) (物販) _改定後新規向け'!J45)</f>
        <v>supply.bbss@licenseonline.jp</v>
      </c>
      <c r="U2" t="str">
        <f>IF('ユーザー登録書(ATTAZoo) (物販) _改定後新規向け'!M49="","",'ユーザー登録書(ATTAZoo) (物販) _改定後新規向け'!M49)</f>
        <v>.cybozu.com</v>
      </c>
      <c r="V2" t="str">
        <f>IF('ユーザー登録書(ATTAZoo) (物販) _改定後新規向け'!Y64="","",'ユーザー登録書(ATTAZoo) (物販) _改定後新規向け'!Y64)</f>
        <v xml:space="preserve">ライセンス管理備考欄:
</v>
      </c>
      <c r="W2">
        <f>IF('ユーザー登録書(ATTAZoo) (物販) _改定後新規向け'!AM114="","",'ユーザー登録書(ATTAZoo) (物販) _改定後新規向け'!AM114)</f>
        <v>1</v>
      </c>
      <c r="X2" t="str">
        <f>IF(OR(W2=1, W2=3), "最終利用者", IF(OR(W2=2, W2=4), "販売店", ""))</f>
        <v>最終利用者</v>
      </c>
      <c r="Y2" t="str">
        <f>IF('ユーザー登録書(ATTAZoo) (物販) _改定後新規向け'!M51="","",'ユーザー登録書(ATTAZoo) (物販) _改定後新規向け'!M51)</f>
        <v/>
      </c>
      <c r="Z2" t="str">
        <f>IF('ユーザー登録書(ATTAZoo) (物販) _改定後新規向け'!O54="","",'ユーザー登録書(ATTAZoo) (物販) _改定後新規向け'!O54)</f>
        <v/>
      </c>
      <c r="AA2" t="s">
        <v>45</v>
      </c>
      <c r="AB2" t="str">
        <f>IF(AC2=1, "ATTAZoo + ｴﾝﾄﾘｰ 年額ﾗｲｾﾝｽ", IF(AC2=2, "ATTAZoo + ｽﾀﾝﾀﾞｰﾄﾞ 年額ﾗｲｾﾝｽ", IF(AC2=3, "ATTAZoo + ﾌﾟﾛ 年額ﾗｲｾﾝｽ", "")))</f>
        <v>ATTAZoo + ｴﾝﾄﾘｰ 年額ﾗｲｾﾝｽ</v>
      </c>
      <c r="AC2">
        <f>IF('ユーザー登録書(ATTAZoo) (物販) _改定後新規向け'!AM132="","",'ユーザー登録書(ATTAZoo) (物販) _改定後新規向け'!AM132)</f>
        <v>1</v>
      </c>
      <c r="AD2" t="str">
        <f>IF(AC2=1, "エントリー", IF(AC2=2, "スタンダード", IF(AC2=3, "プロ", "")))</f>
        <v>エントリー</v>
      </c>
      <c r="AE2" s="164" t="e">
        <f>AM2&amp;AP2&amp;AN2&amp;AP2&amp;AO2</f>
        <v>#NUM!</v>
      </c>
      <c r="AF2">
        <f>IF('ユーザー登録書(ATTAZoo) (物販) _改定後新規向け'!AM110="","",'ユーザー登録書(ATTAZoo) (物販) _改定後新規向け'!AM110)</f>
        <v>1</v>
      </c>
      <c r="AG2">
        <f>IF(OR('ユーザー登録書(ATTAZoo) (物販) _改定後新規向け'!AM132=1, 'ユーザー登録書(ATTAZoo) (物販) _改定後新規向け'!AM132=2), 'ユーザー登録書(ATTAZoo) (物販) _改定後新規向け'!AA54, IF('ユーザー登録書(ATTAZoo) (物販) _改定後新規向け'!AM132=3, 1, ""))</f>
        <v>0</v>
      </c>
      <c r="AH2" t="str">
        <f>IF(AB2="ATTAZoo + ｴﾝﾄﾘｰ 年額ﾗｲｾﾝｽ", "810142AP", IF(AB2="ATTAZoo + ｽﾀﾝﾀﾞｰﾄﾞ 年額ﾗｲｾﾝｽ", "810143AP", IF(AB2="ATTAZoo + ﾌﾟﾛ 年額ﾗｲｾﾝｽ", "810144AP", "")))</f>
        <v>810142AP</v>
      </c>
      <c r="AI2" t="str">
        <f>IF('ユーザー登録書(ATTAZoo) (物販) _改定後新規向け'!J33="","",'ユーザー登録書(ATTAZoo) (物販) _改定後新規向け'!J33)</f>
        <v/>
      </c>
      <c r="AJ2" t="str">
        <f>IF('ユーザー登録書(ATTAZoo) (物販) _改定後新規向け'!M33="","",'ユーザー登録書(ATTAZoo) (物販) _改定後新規向け'!M33)</f>
        <v/>
      </c>
      <c r="AK2" t="str">
        <f>IF('ユーザー登録書(ATTAZoo) (物販) _改定後新規向け'!J42="","",'ユーザー登録書(ATTAZoo) (物販) _改定後新規向け'!J42)</f>
        <v>105</v>
      </c>
      <c r="AL2" t="str">
        <f>IF('ユーザー登録書(ATTAZoo) (物販) _改定後新規向け'!M42="","",'ユーザー登録書(ATTAZoo) (物販) _改定後新規向け'!M42)</f>
        <v>7511</v>
      </c>
      <c r="AM2" t="e">
        <f>IF('ユーザー登録書(ATTAZoo) (物販) _改定後新規向け'!M78="","",'ユーザー登録書(ATTAZoo) (物販) _改定後新規向け'!M78)</f>
        <v>#NUM!</v>
      </c>
      <c r="AN2" t="e">
        <f>IF('ユーザー登録書(ATTAZoo) (物販) _改定後新規向け'!S78="","",'ユーザー登録書(ATTAZoo) (物販) _改定後新規向け'!S78)</f>
        <v>#NUM!</v>
      </c>
      <c r="AO2">
        <v>1</v>
      </c>
      <c r="AP2" t="s">
        <v>46</v>
      </c>
      <c r="AQ2" t="str">
        <f>'ユーザー登録書(ATTAZoo) (物販) _改定後新規向け'!AP110</f>
        <v>新規(年間)</v>
      </c>
      <c r="AR2" t="str">
        <f>IF('ユーザー登録書(ATTAZoo) (物販) _改定後新規向け'!AO110="契約用", "契約型（自動更新）LCC", IF('ユーザー登録書(ATTAZoo) (物販) _改定後新規向け'!AO110="物販用", "物販型（ｻﾌﾞｽｸﾘﾌﾟｼｮﾝ）", ""))</f>
        <v>物販型（ｻﾌﾞｽｸﾘﾌﾟｼｮﾝ）</v>
      </c>
    </row>
  </sheetData>
  <phoneticPr fontId="5"/>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1792C-6616-4EDB-8067-C7BF4A27934A}">
  <sheetPr codeName="Sheet2">
    <tabColor theme="0"/>
  </sheetPr>
  <dimension ref="A1:AT176"/>
  <sheetViews>
    <sheetView showGridLines="0" tabSelected="1" view="pageBreakPreview" zoomScaleNormal="100" zoomScaleSheetLayoutView="100" workbookViewId="0">
      <selection activeCell="V48" sqref="V48"/>
    </sheetView>
  </sheetViews>
  <sheetFormatPr defaultColWidth="9" defaultRowHeight="18.75" outlineLevelRow="1"/>
  <cols>
    <col min="1" max="1" width="3.625" customWidth="1"/>
    <col min="2" max="2" width="4.25" customWidth="1"/>
    <col min="3" max="7" width="4.5" style="1" customWidth="1"/>
    <col min="8" max="8" width="6" style="1" customWidth="1"/>
    <col min="9" max="9" width="4.5" style="1" customWidth="1"/>
    <col min="10" max="16" width="3" style="1" customWidth="1"/>
    <col min="17" max="17" width="3.125" style="1" customWidth="1"/>
    <col min="18" max="18" width="1.5" style="1" customWidth="1"/>
    <col min="19" max="19" width="4.625" style="1" customWidth="1"/>
    <col min="20" max="20" width="3.5" style="1" customWidth="1"/>
    <col min="21" max="21" width="2.125" style="1" customWidth="1"/>
    <col min="22" max="22" width="4.5" style="1" customWidth="1"/>
    <col min="23" max="23" width="3" style="1" customWidth="1"/>
    <col min="24" max="28" width="4.5" style="1" customWidth="1"/>
    <col min="29" max="29" width="5.75" style="1" customWidth="1"/>
    <col min="30" max="30" width="1.375" style="1" customWidth="1"/>
    <col min="31" max="37" width="2.25" style="1" customWidth="1"/>
    <col min="38" max="38" width="1.375" customWidth="1"/>
    <col min="39" max="39" width="21.375" style="4" hidden="1" customWidth="1"/>
    <col min="40" max="40" width="12.125" style="4" hidden="1" customWidth="1"/>
    <col min="41" max="41" width="12.125" style="4" customWidth="1"/>
    <col min="43" max="43" width="12.75" customWidth="1"/>
  </cols>
  <sheetData>
    <row r="1" spans="2:42" ht="19.5" thickBot="1">
      <c r="R1" s="2" t="s">
        <v>47</v>
      </c>
      <c r="S1" s="2"/>
      <c r="V1" s="3"/>
      <c r="Y1" s="3"/>
    </row>
    <row r="2" spans="2:42" ht="38.25" customHeight="1" thickBot="1">
      <c r="B2" s="184" t="s">
        <v>48</v>
      </c>
      <c r="C2" s="184"/>
      <c r="D2" s="184"/>
      <c r="E2" s="184"/>
      <c r="F2" s="184"/>
      <c r="G2" s="184"/>
      <c r="H2" s="184"/>
      <c r="I2" s="184"/>
      <c r="J2" s="184"/>
      <c r="K2" s="184"/>
      <c r="L2" s="184"/>
      <c r="M2" s="184"/>
      <c r="N2" s="184"/>
      <c r="O2" s="184"/>
      <c r="P2" s="184"/>
      <c r="Q2" s="5"/>
      <c r="R2" s="6"/>
      <c r="S2" s="7"/>
      <c r="T2" s="8" t="s">
        <v>49</v>
      </c>
      <c r="U2" s="8"/>
      <c r="V2" s="9"/>
      <c r="W2" s="10" t="s">
        <v>50</v>
      </c>
      <c r="X2" s="8"/>
      <c r="Y2" s="11"/>
      <c r="Z2" s="12" t="s">
        <v>51</v>
      </c>
      <c r="AA2" s="13"/>
      <c r="AB2" s="14"/>
      <c r="AC2" s="185" t="s">
        <v>52</v>
      </c>
      <c r="AD2" s="185"/>
      <c r="AE2" s="186"/>
      <c r="AF2" s="187" t="s">
        <v>53</v>
      </c>
      <c r="AG2" s="188"/>
      <c r="AH2" s="188"/>
      <c r="AI2" s="188"/>
      <c r="AJ2" s="188"/>
      <c r="AK2" s="189"/>
    </row>
    <row r="3" spans="2:42" ht="14.25" customHeight="1" thickBot="1">
      <c r="F3" s="5"/>
      <c r="H3" s="5"/>
      <c r="I3" s="5"/>
      <c r="J3" s="5"/>
      <c r="K3" s="5"/>
      <c r="L3" s="5"/>
      <c r="M3" s="5"/>
      <c r="N3" s="5"/>
      <c r="O3" s="5"/>
      <c r="P3" s="5"/>
      <c r="V3" s="15"/>
      <c r="W3" s="16"/>
      <c r="X3" s="16"/>
      <c r="Y3" s="15"/>
      <c r="Z3" s="16"/>
      <c r="AA3" s="16"/>
      <c r="AB3" s="15"/>
      <c r="AC3" s="16"/>
      <c r="AD3" s="16"/>
      <c r="AE3" s="16"/>
      <c r="AF3" s="16"/>
      <c r="AG3" s="16"/>
      <c r="AH3" s="16"/>
      <c r="AI3" s="16"/>
      <c r="AJ3" s="16"/>
      <c r="AK3" s="16"/>
    </row>
    <row r="4" spans="2:42" ht="21.75" customHeight="1" thickBot="1">
      <c r="W4" s="179" t="s">
        <v>54</v>
      </c>
      <c r="X4" s="179"/>
      <c r="Y4" s="179"/>
      <c r="Z4" s="190"/>
      <c r="AA4" s="191"/>
      <c r="AB4" s="191"/>
      <c r="AC4" s="191"/>
      <c r="AD4" s="191"/>
      <c r="AE4" s="192"/>
      <c r="AF4" s="18"/>
      <c r="AG4" s="18"/>
      <c r="AH4" s="18"/>
      <c r="AI4" s="18"/>
      <c r="AJ4" s="18"/>
      <c r="AK4" s="18"/>
    </row>
    <row r="5" spans="2:42" ht="16.5" customHeight="1" thickBot="1">
      <c r="W5" s="17"/>
      <c r="X5" s="17"/>
      <c r="Y5" s="17"/>
      <c r="Z5" s="19" t="s">
        <v>55</v>
      </c>
      <c r="AA5" s="18"/>
      <c r="AB5" s="18"/>
      <c r="AC5" s="18"/>
      <c r="AD5" s="18"/>
      <c r="AE5" s="18"/>
      <c r="AF5" s="18"/>
      <c r="AG5" s="18"/>
      <c r="AH5" s="18"/>
      <c r="AI5" s="18"/>
      <c r="AJ5" s="18"/>
      <c r="AK5" s="18"/>
    </row>
    <row r="6" spans="2:42" ht="21.75" customHeight="1" thickBot="1">
      <c r="T6" s="179" t="s">
        <v>56</v>
      </c>
      <c r="U6" s="179"/>
      <c r="V6" s="179"/>
      <c r="W6" s="179"/>
      <c r="X6" s="179"/>
      <c r="Y6" s="180"/>
      <c r="Z6" s="181"/>
      <c r="AA6" s="182"/>
      <c r="AB6" s="182"/>
      <c r="AC6" s="182"/>
      <c r="AD6" s="182"/>
      <c r="AE6" s="183"/>
      <c r="AF6" s="18"/>
      <c r="AG6" s="18"/>
      <c r="AH6" s="18"/>
      <c r="AI6" s="18"/>
      <c r="AJ6" s="18"/>
      <c r="AK6" s="18"/>
    </row>
    <row r="7" spans="2:42" ht="33" customHeight="1">
      <c r="C7" s="20" t="s">
        <v>57</v>
      </c>
      <c r="J7" s="20"/>
      <c r="K7" s="20"/>
      <c r="L7" s="20"/>
      <c r="M7" s="20"/>
      <c r="N7" s="20"/>
      <c r="O7" s="20"/>
      <c r="Q7" s="20"/>
      <c r="V7" s="21" t="s">
        <v>58</v>
      </c>
      <c r="X7" s="21"/>
    </row>
    <row r="8" spans="2:42" ht="30">
      <c r="B8" s="22"/>
      <c r="C8" s="23" t="s">
        <v>59</v>
      </c>
      <c r="R8" s="20" t="s">
        <v>60</v>
      </c>
      <c r="S8" s="20"/>
      <c r="T8" s="20"/>
      <c r="U8" s="20"/>
      <c r="V8" s="194"/>
      <c r="W8" s="194"/>
      <c r="X8" s="194"/>
      <c r="Y8" s="20" t="s">
        <v>61</v>
      </c>
      <c r="Z8" s="24"/>
      <c r="AA8" s="20" t="s">
        <v>62</v>
      </c>
      <c r="AB8" s="24"/>
      <c r="AC8" s="20" t="s">
        <v>63</v>
      </c>
      <c r="AD8" s="20"/>
      <c r="AM8" s="25" t="e">
        <f>DATE(V8,Z8,AB8)</f>
        <v>#NUM!</v>
      </c>
    </row>
    <row r="9" spans="2:42" ht="4.5" customHeight="1">
      <c r="B9" s="22"/>
      <c r="C9" s="22"/>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1"/>
      <c r="AM9"/>
      <c r="AP9" s="4"/>
    </row>
    <row r="10" spans="2:42" ht="13.15" customHeight="1" thickBot="1">
      <c r="B10" s="22"/>
      <c r="C10" s="27" t="s">
        <v>64</v>
      </c>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1"/>
      <c r="AM10"/>
      <c r="AP10" s="4"/>
    </row>
    <row r="11" spans="2:42" ht="5.25" customHeight="1">
      <c r="B11" s="22"/>
      <c r="C11" s="28"/>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6"/>
      <c r="AE11" s="26"/>
      <c r="AF11" s="26"/>
      <c r="AG11" s="26"/>
      <c r="AH11" s="26"/>
      <c r="AI11" s="26"/>
      <c r="AJ11" s="26"/>
      <c r="AK11" s="26"/>
      <c r="AL11" s="1"/>
      <c r="AM11"/>
      <c r="AP11" s="4"/>
    </row>
    <row r="12" spans="2:42" ht="20.25" customHeight="1">
      <c r="B12" s="22"/>
      <c r="C12" s="29"/>
      <c r="D12" s="193" t="s">
        <v>65</v>
      </c>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7"/>
      <c r="AE12" s="26"/>
      <c r="AF12" s="26"/>
      <c r="AG12" s="26"/>
      <c r="AH12" s="26"/>
      <c r="AI12" s="26"/>
      <c r="AJ12" s="26"/>
      <c r="AK12" s="26"/>
      <c r="AL12" s="1"/>
      <c r="AM12"/>
      <c r="AP12" s="4"/>
    </row>
    <row r="13" spans="2:42" ht="20.25" customHeight="1">
      <c r="B13" s="22"/>
      <c r="C13" s="29"/>
      <c r="D13" s="30"/>
      <c r="E13" s="193" t="s">
        <v>66</v>
      </c>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31"/>
      <c r="AE13" s="26"/>
      <c r="AF13" s="26"/>
      <c r="AG13" s="26"/>
      <c r="AH13" s="26"/>
      <c r="AI13" s="26"/>
      <c r="AJ13" s="26"/>
      <c r="AK13" s="26"/>
      <c r="AL13" s="1"/>
      <c r="AM13"/>
      <c r="AP13" s="4"/>
    </row>
    <row r="14" spans="2:42" ht="20.25" customHeight="1">
      <c r="B14" s="22"/>
      <c r="C14" s="29"/>
      <c r="D14" s="30"/>
      <c r="E14" s="193" t="s">
        <v>67</v>
      </c>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31"/>
      <c r="AE14" s="26"/>
      <c r="AF14" s="26"/>
      <c r="AG14" s="26"/>
      <c r="AH14" s="26"/>
      <c r="AI14" s="26"/>
      <c r="AJ14" s="26"/>
      <c r="AK14" s="26"/>
      <c r="AL14" s="1"/>
      <c r="AM14"/>
      <c r="AP14" s="4"/>
    </row>
    <row r="15" spans="2:42" ht="20.25" customHeight="1">
      <c r="B15" s="22"/>
      <c r="C15" s="29"/>
      <c r="D15" s="30"/>
      <c r="E15" s="32" t="s">
        <v>68</v>
      </c>
      <c r="F15" s="33"/>
      <c r="G15" s="33"/>
      <c r="H15" s="33"/>
      <c r="I15" s="33"/>
      <c r="J15" s="33"/>
      <c r="K15" s="33"/>
      <c r="L15" s="33"/>
      <c r="M15" s="33"/>
      <c r="N15" s="33"/>
      <c r="O15" s="33"/>
      <c r="P15" s="34"/>
      <c r="Q15" s="198" t="s">
        <v>69</v>
      </c>
      <c r="R15" s="198"/>
      <c r="S15" s="198"/>
      <c r="T15" s="198"/>
      <c r="U15" s="198"/>
      <c r="V15" s="198"/>
      <c r="W15" s="198"/>
      <c r="X15" s="198"/>
      <c r="Y15" s="198"/>
      <c r="Z15" s="198"/>
      <c r="AA15" s="198"/>
      <c r="AB15" s="198"/>
      <c r="AC15" s="198"/>
      <c r="AD15" s="31"/>
      <c r="AE15" s="26"/>
      <c r="AF15" s="26"/>
      <c r="AG15" s="26"/>
      <c r="AH15" s="26"/>
      <c r="AI15" s="26"/>
      <c r="AJ15" s="26"/>
      <c r="AK15" s="26"/>
      <c r="AL15" s="1"/>
      <c r="AM15"/>
      <c r="AP15" s="4"/>
    </row>
    <row r="16" spans="2:42" ht="20.25" customHeight="1">
      <c r="B16" s="22"/>
      <c r="C16" s="29"/>
      <c r="D16" s="30"/>
      <c r="E16" s="199" t="s">
        <v>70</v>
      </c>
      <c r="F16" s="199"/>
      <c r="G16" s="199"/>
      <c r="H16" s="199"/>
      <c r="I16" s="199"/>
      <c r="J16" s="199"/>
      <c r="K16" s="199"/>
      <c r="L16" s="199"/>
      <c r="M16" s="199"/>
      <c r="N16" s="199"/>
      <c r="O16" s="199"/>
      <c r="P16" s="199"/>
      <c r="Q16" s="198" t="s">
        <v>71</v>
      </c>
      <c r="R16" s="198"/>
      <c r="S16" s="198"/>
      <c r="T16" s="198"/>
      <c r="U16" s="198"/>
      <c r="V16" s="198"/>
      <c r="W16" s="198"/>
      <c r="X16" s="198"/>
      <c r="Y16" s="198"/>
      <c r="Z16" s="198"/>
      <c r="AA16" s="198"/>
      <c r="AB16" s="198"/>
      <c r="AC16" s="198"/>
      <c r="AD16" s="31"/>
      <c r="AE16" s="26"/>
      <c r="AF16" s="26"/>
      <c r="AG16" s="26"/>
      <c r="AH16" s="26"/>
      <c r="AI16" s="26"/>
      <c r="AJ16" s="26"/>
      <c r="AK16" s="26"/>
      <c r="AL16" s="1"/>
      <c r="AM16"/>
      <c r="AP16" s="4"/>
    </row>
    <row r="17" spans="2:42" ht="62.45" customHeight="1">
      <c r="B17" s="22"/>
      <c r="C17" s="29"/>
      <c r="D17" s="30"/>
      <c r="E17" s="200" t="s">
        <v>72</v>
      </c>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1"/>
      <c r="AE17" s="26"/>
      <c r="AF17" s="26"/>
      <c r="AG17" s="26"/>
      <c r="AH17" s="26"/>
      <c r="AI17" s="26"/>
      <c r="AJ17" s="26"/>
      <c r="AK17" s="26"/>
      <c r="AL17" s="1"/>
      <c r="AM17"/>
      <c r="AP17" s="4"/>
    </row>
    <row r="18" spans="2:42" ht="4.1500000000000004" customHeight="1" thickBot="1">
      <c r="B18" s="22"/>
      <c r="C18" s="35"/>
      <c r="D18" s="36"/>
      <c r="E18" s="36"/>
      <c r="F18" s="36"/>
      <c r="G18" s="36"/>
      <c r="H18" s="36"/>
      <c r="I18" s="36"/>
      <c r="J18" s="36"/>
      <c r="K18" s="36"/>
      <c r="L18" s="36"/>
      <c r="M18" s="36"/>
      <c r="N18" s="36"/>
      <c r="O18" s="37"/>
      <c r="P18" s="37"/>
      <c r="Q18" s="37"/>
      <c r="R18" s="37"/>
      <c r="S18" s="37"/>
      <c r="T18" s="37"/>
      <c r="U18" s="37"/>
      <c r="V18" s="37"/>
      <c r="W18" s="37"/>
      <c r="X18" s="37"/>
      <c r="Y18" s="37"/>
      <c r="Z18" s="37"/>
      <c r="AA18" s="37"/>
      <c r="AB18" s="37"/>
      <c r="AC18" s="37"/>
      <c r="AD18" s="38"/>
      <c r="AE18" s="26"/>
      <c r="AF18" s="26"/>
      <c r="AG18" s="26"/>
      <c r="AH18" s="26"/>
      <c r="AI18" s="26"/>
      <c r="AJ18" s="26"/>
      <c r="AK18" s="26"/>
      <c r="AL18" s="1"/>
      <c r="AM18"/>
      <c r="AP18" s="4"/>
    </row>
    <row r="19" spans="2:42" ht="6" customHeight="1">
      <c r="B19" s="22"/>
      <c r="C19" s="22"/>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26"/>
      <c r="AF19" s="26"/>
      <c r="AG19" s="26"/>
      <c r="AH19" s="26"/>
      <c r="AI19" s="26"/>
      <c r="AJ19" s="26"/>
      <c r="AK19" s="26"/>
      <c r="AL19" s="1"/>
      <c r="AM19"/>
      <c r="AP19" s="4"/>
    </row>
    <row r="20" spans="2:42" ht="13.15" customHeight="1" thickBot="1">
      <c r="B20" s="22"/>
      <c r="C20" s="27" t="s">
        <v>73</v>
      </c>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1"/>
      <c r="AM20"/>
      <c r="AP20" s="4"/>
    </row>
    <row r="21" spans="2:42" ht="5.25" customHeight="1">
      <c r="B21" s="22"/>
      <c r="C21" s="28"/>
      <c r="D21" s="195"/>
      <c r="E21" s="195"/>
      <c r="F21" s="195"/>
      <c r="G21" s="195"/>
      <c r="H21" s="195"/>
      <c r="I21" s="195"/>
      <c r="J21" s="195"/>
      <c r="K21" s="195"/>
      <c r="L21" s="195"/>
      <c r="M21" s="195"/>
      <c r="N21" s="195"/>
      <c r="O21" s="195"/>
      <c r="P21" s="195"/>
      <c r="Q21" s="195"/>
      <c r="R21" s="195"/>
      <c r="S21" s="195"/>
      <c r="T21" s="195"/>
      <c r="U21" s="195"/>
      <c r="V21" s="195"/>
      <c r="W21" s="195"/>
      <c r="X21" s="195"/>
      <c r="Y21" s="195"/>
      <c r="Z21" s="195"/>
      <c r="AA21" s="195"/>
      <c r="AB21" s="195"/>
      <c r="AC21" s="195"/>
      <c r="AD21" s="196"/>
      <c r="AE21" s="26"/>
      <c r="AF21" s="26"/>
      <c r="AG21" s="26"/>
      <c r="AH21" s="26"/>
      <c r="AI21" s="26"/>
      <c r="AJ21" s="26"/>
      <c r="AK21" s="26"/>
      <c r="AL21" s="1"/>
      <c r="AM21"/>
      <c r="AP21" s="4"/>
    </row>
    <row r="22" spans="2:42" ht="20.25" customHeight="1">
      <c r="B22" s="22"/>
      <c r="C22" s="29"/>
      <c r="D22" s="193" t="s">
        <v>65</v>
      </c>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7"/>
      <c r="AE22" s="26"/>
      <c r="AF22" s="26"/>
      <c r="AG22" s="26"/>
      <c r="AH22" s="26"/>
      <c r="AI22" s="26"/>
      <c r="AJ22" s="26"/>
      <c r="AK22" s="26"/>
      <c r="AL22" s="1"/>
      <c r="AM22"/>
      <c r="AP22" s="4"/>
    </row>
    <row r="23" spans="2:42" ht="20.25" customHeight="1">
      <c r="B23" s="22"/>
      <c r="C23" s="29"/>
      <c r="D23" s="30"/>
      <c r="E23" s="193" t="s">
        <v>66</v>
      </c>
      <c r="F23" s="193"/>
      <c r="G23" s="193"/>
      <c r="H23" s="193"/>
      <c r="I23" s="193"/>
      <c r="J23" s="193"/>
      <c r="K23" s="193"/>
      <c r="L23" s="193"/>
      <c r="M23" s="193"/>
      <c r="N23" s="193"/>
      <c r="O23" s="193"/>
      <c r="P23" s="193"/>
      <c r="Q23" s="193"/>
      <c r="R23" s="193"/>
      <c r="S23" s="193"/>
      <c r="T23" s="193"/>
      <c r="U23" s="193"/>
      <c r="V23" s="193"/>
      <c r="W23" s="193"/>
      <c r="X23" s="193"/>
      <c r="Y23" s="193"/>
      <c r="Z23" s="193"/>
      <c r="AA23" s="193"/>
      <c r="AB23" s="193"/>
      <c r="AC23" s="193"/>
      <c r="AD23" s="31"/>
      <c r="AE23" s="26"/>
      <c r="AF23" s="26"/>
      <c r="AG23" s="26"/>
      <c r="AH23" s="26"/>
      <c r="AI23" s="26"/>
      <c r="AJ23" s="26"/>
      <c r="AK23" s="26"/>
      <c r="AL23" s="1"/>
      <c r="AM23"/>
      <c r="AP23" s="4"/>
    </row>
    <row r="24" spans="2:42" ht="20.25" hidden="1" customHeight="1">
      <c r="B24" s="22"/>
      <c r="C24" s="29"/>
      <c r="D24" s="30" t="s">
        <v>74</v>
      </c>
      <c r="E24" s="193" t="s">
        <v>75</v>
      </c>
      <c r="F24" s="193"/>
      <c r="G24" s="193"/>
      <c r="H24" s="193"/>
      <c r="I24" s="193"/>
      <c r="J24" s="193"/>
      <c r="K24" s="193"/>
      <c r="L24" s="193"/>
      <c r="M24" s="193"/>
      <c r="N24" s="193"/>
      <c r="O24" s="193"/>
      <c r="P24" s="193"/>
      <c r="Q24" s="193"/>
      <c r="R24" s="193"/>
      <c r="S24" s="193"/>
      <c r="T24" s="193"/>
      <c r="U24" s="193"/>
      <c r="V24" s="193"/>
      <c r="W24" s="193"/>
      <c r="X24" s="193"/>
      <c r="Y24" s="193"/>
      <c r="Z24" s="193"/>
      <c r="AA24" s="193"/>
      <c r="AB24" s="193"/>
      <c r="AC24" s="193"/>
      <c r="AD24" s="31"/>
      <c r="AE24" s="26"/>
      <c r="AF24" s="26"/>
      <c r="AG24" s="26"/>
      <c r="AH24" s="26"/>
      <c r="AI24" s="26"/>
      <c r="AJ24" s="26"/>
      <c r="AK24" s="26"/>
      <c r="AL24" s="1"/>
      <c r="AM24"/>
      <c r="AP24" s="4"/>
    </row>
    <row r="25" spans="2:42" ht="5.25" customHeight="1" thickBot="1">
      <c r="B25" s="22"/>
      <c r="C25" s="35"/>
      <c r="D25" s="36"/>
      <c r="E25" s="36"/>
      <c r="F25" s="36"/>
      <c r="G25" s="36"/>
      <c r="H25" s="36"/>
      <c r="I25" s="36"/>
      <c r="J25" s="36"/>
      <c r="K25" s="36"/>
      <c r="L25" s="36"/>
      <c r="M25" s="36"/>
      <c r="N25" s="36"/>
      <c r="O25" s="37"/>
      <c r="P25" s="37"/>
      <c r="Q25" s="37"/>
      <c r="R25" s="37"/>
      <c r="S25" s="37"/>
      <c r="T25" s="37"/>
      <c r="U25" s="37"/>
      <c r="V25" s="37"/>
      <c r="W25" s="37"/>
      <c r="X25" s="37"/>
      <c r="Y25" s="37"/>
      <c r="Z25" s="37"/>
      <c r="AA25" s="37"/>
      <c r="AB25" s="37"/>
      <c r="AC25" s="37"/>
      <c r="AD25" s="38"/>
      <c r="AE25" s="26"/>
      <c r="AF25" s="26"/>
      <c r="AG25" s="26"/>
      <c r="AH25" s="26"/>
      <c r="AI25" s="26"/>
      <c r="AJ25" s="26"/>
      <c r="AK25" s="26"/>
      <c r="AL25" s="1"/>
      <c r="AM25"/>
      <c r="AP25" s="4"/>
    </row>
    <row r="26" spans="2:42" ht="6" customHeight="1">
      <c r="B26" s="22"/>
      <c r="C26" s="22"/>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26"/>
      <c r="AF26" s="26"/>
      <c r="AG26" s="26"/>
      <c r="AH26" s="26"/>
      <c r="AI26" s="26"/>
      <c r="AJ26" s="26"/>
      <c r="AK26" s="26"/>
      <c r="AL26" s="1"/>
      <c r="AM26"/>
      <c r="AP26" s="4"/>
    </row>
    <row r="27" spans="2:42" ht="19.5" customHeight="1">
      <c r="B27" s="22"/>
      <c r="C27" s="202" t="s">
        <v>76</v>
      </c>
      <c r="D27" s="202"/>
      <c r="E27" s="202"/>
      <c r="F27" s="202"/>
      <c r="G27" s="202"/>
      <c r="H27" s="202"/>
      <c r="I27" s="202"/>
      <c r="J27" s="202"/>
      <c r="K27" s="202"/>
      <c r="L27" s="202"/>
      <c r="M27" s="202"/>
      <c r="N27" s="202"/>
      <c r="O27" s="202"/>
      <c r="P27" s="202"/>
      <c r="Q27" s="202"/>
      <c r="R27" s="202"/>
      <c r="S27" s="202"/>
      <c r="T27" s="202"/>
      <c r="U27" s="202"/>
      <c r="V27" s="202"/>
      <c r="W27" s="202"/>
      <c r="X27" s="202"/>
      <c r="Y27" s="202"/>
      <c r="Z27" s="202"/>
      <c r="AA27" s="202"/>
      <c r="AB27" s="202"/>
      <c r="AC27" s="202"/>
      <c r="AD27" s="26"/>
    </row>
    <row r="28" spans="2:42" ht="4.5" customHeight="1">
      <c r="B28" s="22"/>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row>
    <row r="29" spans="2:42" ht="24">
      <c r="C29" s="39" t="s">
        <v>77</v>
      </c>
      <c r="Q29" s="15"/>
      <c r="Y29" s="40"/>
      <c r="Z29" s="40"/>
      <c r="AA29" s="40"/>
      <c r="AB29" s="40"/>
      <c r="AC29" s="40"/>
      <c r="AD29" s="40"/>
      <c r="AE29" s="40"/>
      <c r="AF29" s="40"/>
      <c r="AG29" s="40"/>
      <c r="AH29" s="40"/>
      <c r="AI29" s="40"/>
      <c r="AJ29" s="40"/>
      <c r="AK29" s="40"/>
      <c r="AM29" s="41"/>
      <c r="AN29" s="41"/>
      <c r="AO29" s="41"/>
    </row>
    <row r="30" spans="2:42" ht="6" customHeight="1">
      <c r="C30" s="39"/>
      <c r="R30" s="40"/>
      <c r="S30" s="40"/>
      <c r="AC30" s="20"/>
      <c r="AD30" s="20"/>
    </row>
    <row r="31" spans="2:42" ht="20.25" customHeight="1">
      <c r="C31" s="42" t="s">
        <v>78</v>
      </c>
      <c r="I31" s="43"/>
      <c r="W31" s="43"/>
    </row>
    <row r="32" spans="2:42" s="44" customFormat="1" ht="21.75" customHeight="1">
      <c r="C32" s="45" t="s">
        <v>79</v>
      </c>
      <c r="D32" s="3"/>
      <c r="E32" s="3"/>
      <c r="F32" s="3"/>
      <c r="G32" s="3"/>
      <c r="H32" s="3"/>
      <c r="I32" s="46"/>
      <c r="J32" s="203"/>
      <c r="K32" s="203"/>
      <c r="L32" s="203"/>
      <c r="M32" s="203"/>
      <c r="N32" s="203"/>
      <c r="O32" s="203"/>
      <c r="P32" s="203"/>
      <c r="Q32" s="203"/>
      <c r="R32" s="203"/>
      <c r="S32" s="203"/>
      <c r="T32" s="203"/>
      <c r="U32" s="203"/>
      <c r="V32" s="203"/>
      <c r="W32" s="203"/>
      <c r="X32" s="203"/>
      <c r="Y32" s="203"/>
      <c r="Z32" s="203"/>
      <c r="AA32" s="203"/>
      <c r="AB32" s="46"/>
      <c r="AC32" s="3"/>
      <c r="AD32" s="3"/>
      <c r="AE32" s="3"/>
      <c r="AF32" s="3"/>
      <c r="AG32" s="3"/>
      <c r="AH32" s="3"/>
      <c r="AI32" s="3"/>
      <c r="AJ32" s="3"/>
      <c r="AK32" s="3"/>
      <c r="AM32" s="4"/>
      <c r="AN32" s="4"/>
      <c r="AO32" s="4"/>
    </row>
    <row r="33" spans="3:41" s="44" customFormat="1" ht="21.75" customHeight="1">
      <c r="C33" s="45" t="s">
        <v>80</v>
      </c>
      <c r="D33" s="3"/>
      <c r="E33" s="3"/>
      <c r="F33" s="3"/>
      <c r="G33" s="3"/>
      <c r="H33" s="3"/>
      <c r="I33" s="47" t="s">
        <v>81</v>
      </c>
      <c r="J33" s="204"/>
      <c r="K33" s="204"/>
      <c r="L33" s="48" t="s">
        <v>82</v>
      </c>
      <c r="M33" s="204"/>
      <c r="N33" s="204"/>
      <c r="O33" s="204"/>
      <c r="P33" s="48"/>
      <c r="Q33" s="205"/>
      <c r="R33" s="205"/>
      <c r="S33" s="205"/>
      <c r="T33" s="205"/>
      <c r="U33" s="205"/>
      <c r="V33" s="205"/>
      <c r="W33" s="205"/>
      <c r="X33" s="205"/>
      <c r="Y33" s="205"/>
      <c r="Z33" s="205"/>
      <c r="AA33" s="205"/>
      <c r="AB33" s="46"/>
      <c r="AC33" s="3"/>
      <c r="AD33" s="3"/>
      <c r="AE33" s="3"/>
      <c r="AF33" s="3"/>
      <c r="AG33" s="3"/>
      <c r="AH33" s="3"/>
      <c r="AI33" s="3"/>
      <c r="AJ33" s="3"/>
      <c r="AK33" s="3"/>
      <c r="AM33" s="4"/>
      <c r="AN33" s="4"/>
      <c r="AO33" s="4"/>
    </row>
    <row r="34" spans="3:41" s="44" customFormat="1" ht="21.75" customHeight="1">
      <c r="C34" s="45"/>
      <c r="D34" s="3"/>
      <c r="E34" s="3"/>
      <c r="F34" s="3"/>
      <c r="G34" s="3"/>
      <c r="H34" s="3"/>
      <c r="I34" s="47" t="s">
        <v>83</v>
      </c>
      <c r="J34" s="207"/>
      <c r="K34" s="207"/>
      <c r="L34" s="207"/>
      <c r="M34" s="207"/>
      <c r="N34" s="207"/>
      <c r="O34" s="207"/>
      <c r="P34" s="207"/>
      <c r="Q34" s="207"/>
      <c r="R34" s="207"/>
      <c r="S34" s="207"/>
      <c r="T34" s="207"/>
      <c r="U34" s="207"/>
      <c r="V34" s="207"/>
      <c r="W34" s="207"/>
      <c r="X34" s="207"/>
      <c r="Y34" s="207"/>
      <c r="Z34" s="207"/>
      <c r="AA34" s="207"/>
      <c r="AB34" s="46"/>
      <c r="AC34" s="3"/>
      <c r="AD34" s="3"/>
      <c r="AE34" s="3"/>
      <c r="AF34" s="3"/>
      <c r="AG34" s="3"/>
      <c r="AH34" s="3"/>
      <c r="AI34" s="3"/>
      <c r="AJ34" s="3"/>
      <c r="AK34" s="3"/>
      <c r="AM34" s="4"/>
      <c r="AN34" s="4"/>
      <c r="AO34" s="4"/>
    </row>
    <row r="35" spans="3:41" s="44" customFormat="1" ht="21.75" customHeight="1">
      <c r="C35" s="45" t="s">
        <v>84</v>
      </c>
      <c r="D35" s="3"/>
      <c r="E35" s="3"/>
      <c r="F35" s="3"/>
      <c r="G35" s="3"/>
      <c r="H35" s="3"/>
      <c r="I35" s="50" t="s">
        <v>85</v>
      </c>
      <c r="J35" s="50"/>
      <c r="K35" s="206"/>
      <c r="L35" s="206"/>
      <c r="M35" s="206"/>
      <c r="N35" s="206"/>
      <c r="O35" s="206"/>
      <c r="P35" s="206"/>
      <c r="Q35" s="206"/>
      <c r="R35" s="206"/>
      <c r="S35" s="50"/>
      <c r="T35" s="50" t="s">
        <v>86</v>
      </c>
      <c r="U35" s="50"/>
      <c r="V35" s="206"/>
      <c r="W35" s="206"/>
      <c r="X35" s="206"/>
      <c r="Y35" s="206"/>
      <c r="Z35" s="206"/>
      <c r="AA35" s="206"/>
      <c r="AB35" s="50"/>
      <c r="AC35" s="3"/>
      <c r="AD35" s="3"/>
      <c r="AE35" s="3"/>
      <c r="AF35" s="3"/>
      <c r="AG35" s="3"/>
      <c r="AH35" s="3"/>
      <c r="AI35" s="3"/>
      <c r="AJ35" s="3"/>
      <c r="AK35" s="3"/>
      <c r="AM35" s="4"/>
      <c r="AN35" s="4"/>
      <c r="AO35" s="4"/>
    </row>
    <row r="36" spans="3:41" s="44" customFormat="1" ht="21.75" customHeight="1">
      <c r="C36" s="45" t="s">
        <v>87</v>
      </c>
      <c r="D36" s="3"/>
      <c r="E36" s="3"/>
      <c r="F36" s="3"/>
      <c r="G36" s="3"/>
      <c r="H36" s="3"/>
      <c r="I36" s="51"/>
      <c r="J36" s="208"/>
      <c r="K36" s="206"/>
      <c r="L36" s="206"/>
      <c r="M36" s="206"/>
      <c r="N36" s="206"/>
      <c r="O36" s="206"/>
      <c r="P36" s="206"/>
      <c r="Q36" s="206"/>
      <c r="R36" s="206"/>
      <c r="S36" s="206"/>
      <c r="T36" s="206"/>
      <c r="U36" s="206"/>
      <c r="V36" s="206"/>
      <c r="W36" s="206"/>
      <c r="X36" s="206"/>
      <c r="Y36" s="206"/>
      <c r="Z36" s="206"/>
      <c r="AA36" s="206"/>
      <c r="AB36" s="52" t="s">
        <v>88</v>
      </c>
      <c r="AC36" s="53"/>
      <c r="AD36" s="54"/>
      <c r="AE36" s="3"/>
      <c r="AF36" s="3"/>
      <c r="AG36" s="3"/>
      <c r="AH36" s="3"/>
      <c r="AI36" s="3"/>
      <c r="AJ36" s="3"/>
      <c r="AK36" s="3"/>
      <c r="AM36" s="4"/>
      <c r="AN36" s="4"/>
      <c r="AO36" s="4"/>
    </row>
    <row r="37" spans="3:41" s="44" customFormat="1" ht="21.75" customHeight="1">
      <c r="C37" s="45" t="s">
        <v>89</v>
      </c>
      <c r="D37" s="3"/>
      <c r="E37" s="3"/>
      <c r="F37" s="3"/>
      <c r="G37" s="3"/>
      <c r="H37" s="3"/>
      <c r="I37" s="50"/>
      <c r="J37" s="207"/>
      <c r="K37" s="207"/>
      <c r="L37" s="207"/>
      <c r="M37" s="207"/>
      <c r="N37" s="207"/>
      <c r="O37" s="207"/>
      <c r="P37" s="207"/>
      <c r="Q37" s="207"/>
      <c r="R37" s="207"/>
      <c r="S37" s="207"/>
      <c r="T37" s="207"/>
      <c r="U37" s="207"/>
      <c r="V37" s="207"/>
      <c r="W37" s="207"/>
      <c r="X37" s="207"/>
      <c r="Y37" s="207"/>
      <c r="Z37" s="207"/>
      <c r="AA37" s="207"/>
      <c r="AB37" s="50"/>
      <c r="AC37" s="54"/>
      <c r="AD37" s="54"/>
      <c r="AE37" s="3"/>
      <c r="AF37" s="3"/>
      <c r="AG37" s="3"/>
      <c r="AH37" s="3"/>
      <c r="AI37" s="3"/>
      <c r="AJ37" s="3"/>
      <c r="AK37" s="3"/>
      <c r="AM37" s="4"/>
      <c r="AN37" s="4"/>
      <c r="AO37" s="4"/>
    </row>
    <row r="38" spans="3:41" s="44" customFormat="1" ht="21.75" customHeight="1">
      <c r="C38" s="45" t="s">
        <v>90</v>
      </c>
      <c r="D38" s="3"/>
      <c r="E38" s="3"/>
      <c r="F38" s="3"/>
      <c r="G38" s="3"/>
      <c r="H38" s="3"/>
      <c r="I38" s="50"/>
      <c r="J38" s="207"/>
      <c r="K38" s="207"/>
      <c r="L38" s="207"/>
      <c r="M38" s="207"/>
      <c r="N38" s="207"/>
      <c r="O38" s="207"/>
      <c r="P38" s="207"/>
      <c r="Q38" s="207"/>
      <c r="R38" s="50"/>
      <c r="S38" s="50"/>
      <c r="T38" s="55" t="s">
        <v>91</v>
      </c>
      <c r="U38" s="50"/>
      <c r="V38" s="207"/>
      <c r="W38" s="207"/>
      <c r="X38" s="207"/>
      <c r="Y38" s="207"/>
      <c r="Z38" s="207"/>
      <c r="AA38" s="207"/>
      <c r="AB38" s="49" t="s">
        <v>92</v>
      </c>
      <c r="AC38" s="3"/>
      <c r="AD38" s="3"/>
      <c r="AE38" s="3"/>
      <c r="AF38" s="3"/>
      <c r="AG38" s="3"/>
      <c r="AH38" s="3"/>
      <c r="AI38" s="3"/>
      <c r="AJ38" s="3"/>
      <c r="AK38" s="3"/>
      <c r="AM38" s="4"/>
      <c r="AN38" s="4"/>
      <c r="AO38" s="4"/>
    </row>
    <row r="39" spans="3:41" s="44" customFormat="1" ht="9.75" customHeight="1">
      <c r="C39" s="45"/>
      <c r="D39" s="3"/>
      <c r="E39" s="3"/>
      <c r="F39" s="3"/>
      <c r="G39" s="3"/>
      <c r="H39" s="3"/>
      <c r="I39" s="56"/>
      <c r="J39" s="57"/>
      <c r="K39" s="57"/>
      <c r="L39" s="57"/>
      <c r="M39" s="57"/>
      <c r="N39" s="57"/>
      <c r="O39" s="57"/>
      <c r="P39" s="57"/>
      <c r="Q39" s="57"/>
      <c r="R39" s="57"/>
      <c r="S39" s="57"/>
      <c r="T39" s="57"/>
      <c r="U39" s="57"/>
      <c r="V39" s="57"/>
      <c r="W39" s="57"/>
      <c r="X39" s="57"/>
      <c r="Y39" s="57"/>
      <c r="Z39" s="57"/>
      <c r="AA39" s="57"/>
      <c r="AB39" s="57"/>
      <c r="AC39" s="3"/>
      <c r="AD39" s="3"/>
      <c r="AE39" s="3"/>
      <c r="AF39" s="3"/>
      <c r="AG39" s="3"/>
      <c r="AH39" s="3"/>
      <c r="AI39" s="3"/>
      <c r="AJ39" s="3"/>
      <c r="AK39" s="3"/>
      <c r="AM39" s="4"/>
      <c r="AN39" s="4"/>
      <c r="AO39" s="4"/>
    </row>
    <row r="40" spans="3:41" s="44" customFormat="1" ht="18" customHeight="1">
      <c r="C40" s="58" t="s">
        <v>93</v>
      </c>
      <c r="D40" s="3"/>
      <c r="E40" s="3"/>
      <c r="F40" s="3"/>
      <c r="G40" s="3"/>
      <c r="H40" s="3"/>
      <c r="I40" s="45"/>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M40" s="4"/>
      <c r="AN40" s="4"/>
      <c r="AO40" s="4"/>
    </row>
    <row r="41" spans="3:41" s="44" customFormat="1" ht="20.25" customHeight="1">
      <c r="C41" s="45" t="s">
        <v>79</v>
      </c>
      <c r="D41" s="3"/>
      <c r="E41" s="3"/>
      <c r="F41" s="3"/>
      <c r="G41" s="3"/>
      <c r="H41" s="3"/>
      <c r="I41" s="46"/>
      <c r="J41" s="203" t="s">
        <v>94</v>
      </c>
      <c r="K41" s="203"/>
      <c r="L41" s="203"/>
      <c r="M41" s="203"/>
      <c r="N41" s="203"/>
      <c r="O41" s="203"/>
      <c r="P41" s="203"/>
      <c r="Q41" s="203"/>
      <c r="R41" s="203"/>
      <c r="S41" s="203"/>
      <c r="T41" s="203"/>
      <c r="U41" s="203"/>
      <c r="V41" s="203"/>
      <c r="W41" s="203"/>
      <c r="X41" s="203"/>
      <c r="Y41" s="203"/>
      <c r="Z41" s="203"/>
      <c r="AA41" s="203"/>
      <c r="AB41" s="46"/>
      <c r="AC41" s="3"/>
      <c r="AD41" s="3"/>
      <c r="AE41" s="3"/>
      <c r="AF41" s="3"/>
      <c r="AG41" s="3"/>
      <c r="AH41" s="3"/>
      <c r="AI41" s="3"/>
      <c r="AJ41" s="3"/>
      <c r="AK41" s="3"/>
      <c r="AM41" s="4"/>
      <c r="AN41" s="4"/>
      <c r="AO41" s="4"/>
    </row>
    <row r="42" spans="3:41" s="44" customFormat="1" ht="20.25" customHeight="1">
      <c r="C42" s="45" t="s">
        <v>80</v>
      </c>
      <c r="D42" s="3"/>
      <c r="E42" s="3"/>
      <c r="F42" s="3"/>
      <c r="G42" s="3"/>
      <c r="H42" s="3"/>
      <c r="I42" s="47" t="s">
        <v>81</v>
      </c>
      <c r="J42" s="209" t="s">
        <v>95</v>
      </c>
      <c r="K42" s="209"/>
      <c r="L42" s="48" t="s">
        <v>82</v>
      </c>
      <c r="M42" s="204" t="s">
        <v>96</v>
      </c>
      <c r="N42" s="204"/>
      <c r="O42" s="204"/>
      <c r="P42" s="48"/>
      <c r="Q42" s="205"/>
      <c r="R42" s="205"/>
      <c r="S42" s="205"/>
      <c r="T42" s="205"/>
      <c r="U42" s="205"/>
      <c r="V42" s="205"/>
      <c r="W42" s="205"/>
      <c r="X42" s="205"/>
      <c r="Y42" s="205"/>
      <c r="Z42" s="205"/>
      <c r="AA42" s="205"/>
      <c r="AB42" s="46"/>
      <c r="AC42" s="3"/>
      <c r="AD42" s="3"/>
      <c r="AE42" s="3"/>
      <c r="AF42" s="3"/>
      <c r="AG42" s="3"/>
      <c r="AH42" s="3"/>
      <c r="AI42" s="3"/>
      <c r="AJ42" s="3"/>
      <c r="AK42" s="3"/>
      <c r="AM42" s="4"/>
      <c r="AN42" s="4"/>
      <c r="AO42" s="4"/>
    </row>
    <row r="43" spans="3:41" s="44" customFormat="1" ht="20.25" customHeight="1">
      <c r="C43" s="45"/>
      <c r="D43" s="3"/>
      <c r="E43" s="3"/>
      <c r="F43" s="3"/>
      <c r="G43" s="3"/>
      <c r="H43" s="3"/>
      <c r="I43" s="47" t="s">
        <v>83</v>
      </c>
      <c r="J43" s="207" t="s">
        <v>97</v>
      </c>
      <c r="K43" s="207"/>
      <c r="L43" s="207"/>
      <c r="M43" s="207"/>
      <c r="N43" s="207"/>
      <c r="O43" s="207"/>
      <c r="P43" s="207"/>
      <c r="Q43" s="207"/>
      <c r="R43" s="207"/>
      <c r="S43" s="207"/>
      <c r="T43" s="207"/>
      <c r="U43" s="207"/>
      <c r="V43" s="207"/>
      <c r="W43" s="207"/>
      <c r="X43" s="207"/>
      <c r="Y43" s="207"/>
      <c r="Z43" s="207"/>
      <c r="AA43" s="207"/>
      <c r="AB43" s="46"/>
      <c r="AC43" s="3"/>
      <c r="AD43" s="3"/>
      <c r="AE43" s="3"/>
      <c r="AF43" s="3"/>
      <c r="AG43" s="3"/>
      <c r="AH43" s="3"/>
      <c r="AI43" s="3"/>
      <c r="AJ43" s="3"/>
      <c r="AK43" s="3"/>
      <c r="AM43" s="4"/>
      <c r="AN43" s="4"/>
      <c r="AO43" s="4"/>
    </row>
    <row r="44" spans="3:41" s="44" customFormat="1" ht="20.25" customHeight="1">
      <c r="C44" s="45" t="s">
        <v>84</v>
      </c>
      <c r="D44" s="3"/>
      <c r="E44" s="3"/>
      <c r="F44" s="3"/>
      <c r="G44" s="3"/>
      <c r="H44" s="3"/>
      <c r="I44" s="50" t="s">
        <v>85</v>
      </c>
      <c r="J44" s="50"/>
      <c r="K44" s="206" t="s">
        <v>98</v>
      </c>
      <c r="L44" s="206"/>
      <c r="M44" s="206"/>
      <c r="N44" s="206"/>
      <c r="O44" s="206"/>
      <c r="P44" s="206"/>
      <c r="Q44" s="206"/>
      <c r="R44" s="206"/>
      <c r="S44" s="50"/>
      <c r="T44" s="50" t="s">
        <v>86</v>
      </c>
      <c r="U44" s="50"/>
      <c r="V44" s="206"/>
      <c r="W44" s="206"/>
      <c r="X44" s="206"/>
      <c r="Y44" s="206"/>
      <c r="Z44" s="206"/>
      <c r="AA44" s="206"/>
      <c r="AB44" s="50"/>
      <c r="AC44" s="3"/>
      <c r="AD44" s="3"/>
      <c r="AE44" s="3"/>
      <c r="AF44" s="3"/>
      <c r="AG44" s="3"/>
      <c r="AH44" s="3"/>
      <c r="AI44" s="3"/>
      <c r="AJ44" s="3"/>
      <c r="AK44" s="3"/>
      <c r="AM44" s="4"/>
      <c r="AN44" s="4"/>
      <c r="AO44" s="4"/>
    </row>
    <row r="45" spans="3:41" s="44" customFormat="1" ht="20.25" customHeight="1">
      <c r="C45" s="45" t="s">
        <v>87</v>
      </c>
      <c r="D45" s="3"/>
      <c r="E45" s="3"/>
      <c r="F45" s="3"/>
      <c r="G45" s="3"/>
      <c r="H45" s="3"/>
      <c r="I45" s="51"/>
      <c r="J45" s="208" t="s">
        <v>99</v>
      </c>
      <c r="K45" s="206"/>
      <c r="L45" s="206"/>
      <c r="M45" s="206"/>
      <c r="N45" s="206"/>
      <c r="O45" s="206"/>
      <c r="P45" s="206"/>
      <c r="Q45" s="206"/>
      <c r="R45" s="206"/>
      <c r="S45" s="206"/>
      <c r="T45" s="206"/>
      <c r="U45" s="206"/>
      <c r="V45" s="206"/>
      <c r="W45" s="206"/>
      <c r="X45" s="206"/>
      <c r="Y45" s="206"/>
      <c r="Z45" s="206"/>
      <c r="AA45" s="206"/>
      <c r="AB45" s="52" t="s">
        <v>88</v>
      </c>
      <c r="AC45" s="54"/>
      <c r="AD45" s="54"/>
      <c r="AE45" s="3"/>
      <c r="AF45" s="3"/>
      <c r="AG45" s="3"/>
      <c r="AH45" s="3"/>
      <c r="AI45" s="3"/>
      <c r="AJ45" s="3"/>
      <c r="AK45" s="3"/>
      <c r="AM45" s="4"/>
      <c r="AN45" s="4"/>
      <c r="AO45" s="4"/>
    </row>
    <row r="46" spans="3:41" s="44" customFormat="1" ht="20.25" customHeight="1">
      <c r="C46" s="45" t="s">
        <v>89</v>
      </c>
      <c r="D46" s="3"/>
      <c r="E46" s="3"/>
      <c r="F46" s="3"/>
      <c r="G46" s="3"/>
      <c r="H46" s="3"/>
      <c r="I46" s="50"/>
      <c r="J46" s="207" t="s">
        <v>100</v>
      </c>
      <c r="K46" s="207"/>
      <c r="L46" s="207"/>
      <c r="M46" s="207"/>
      <c r="N46" s="207"/>
      <c r="O46" s="207"/>
      <c r="P46" s="207"/>
      <c r="Q46" s="207"/>
      <c r="R46" s="207"/>
      <c r="S46" s="207"/>
      <c r="T46" s="207"/>
      <c r="U46" s="207"/>
      <c r="V46" s="207"/>
      <c r="W46" s="207"/>
      <c r="X46" s="207"/>
      <c r="Y46" s="207"/>
      <c r="Z46" s="207"/>
      <c r="AA46" s="207"/>
      <c r="AB46" s="50"/>
      <c r="AC46" s="54"/>
      <c r="AD46" s="54"/>
      <c r="AE46" s="3"/>
      <c r="AF46" s="3"/>
      <c r="AG46" s="3"/>
      <c r="AH46" s="3"/>
      <c r="AI46" s="3"/>
      <c r="AJ46" s="3"/>
      <c r="AK46" s="3"/>
      <c r="AM46" s="4"/>
      <c r="AN46" s="4"/>
      <c r="AO46" s="4"/>
    </row>
    <row r="47" spans="3:41" s="44" customFormat="1" ht="20.25" customHeight="1">
      <c r="C47" s="45" t="s">
        <v>90</v>
      </c>
      <c r="D47" s="3"/>
      <c r="E47" s="3"/>
      <c r="F47" s="3"/>
      <c r="G47" s="3"/>
      <c r="H47" s="3"/>
      <c r="I47" s="50"/>
      <c r="J47" s="207" t="s">
        <v>101</v>
      </c>
      <c r="K47" s="207"/>
      <c r="L47" s="207"/>
      <c r="M47" s="207"/>
      <c r="N47" s="207"/>
      <c r="O47" s="207"/>
      <c r="P47" s="207"/>
      <c r="Q47" s="207"/>
      <c r="R47" s="50"/>
      <c r="S47" s="50"/>
      <c r="T47" s="55" t="s">
        <v>91</v>
      </c>
      <c r="U47" s="50"/>
      <c r="V47" s="207" t="s">
        <v>102</v>
      </c>
      <c r="W47" s="207"/>
      <c r="X47" s="207"/>
      <c r="Y47" s="207"/>
      <c r="Z47" s="207"/>
      <c r="AA47" s="207"/>
      <c r="AB47" s="49" t="s">
        <v>92</v>
      </c>
      <c r="AC47" s="3"/>
      <c r="AD47" s="3"/>
      <c r="AE47" s="3"/>
      <c r="AF47" s="3"/>
      <c r="AG47" s="3"/>
      <c r="AH47" s="3"/>
      <c r="AI47" s="3"/>
      <c r="AJ47" s="3"/>
      <c r="AK47" s="3"/>
      <c r="AM47" s="4"/>
      <c r="AN47" s="4"/>
      <c r="AO47" s="4"/>
    </row>
    <row r="48" spans="3:41" s="44" customFormat="1" ht="7.5" customHeight="1" thickBot="1">
      <c r="C48" s="45"/>
      <c r="D48" s="3"/>
      <c r="E48" s="3"/>
      <c r="F48" s="3"/>
      <c r="G48" s="3"/>
      <c r="H48" s="3"/>
      <c r="I48" s="57"/>
      <c r="J48" s="57"/>
      <c r="K48" s="57"/>
      <c r="L48" s="57"/>
      <c r="M48" s="57"/>
      <c r="N48" s="57"/>
      <c r="O48" s="57"/>
      <c r="P48" s="57"/>
      <c r="Q48" s="57"/>
      <c r="R48" s="57"/>
      <c r="S48" s="57"/>
      <c r="T48" s="57"/>
      <c r="U48" s="57"/>
      <c r="V48" s="57"/>
      <c r="W48" s="57"/>
      <c r="X48" s="57"/>
      <c r="Y48" s="57"/>
      <c r="Z48" s="57"/>
      <c r="AA48" s="57"/>
      <c r="AB48" s="57"/>
      <c r="AC48" s="3"/>
      <c r="AD48" s="3"/>
      <c r="AE48" s="3"/>
      <c r="AF48" s="3"/>
      <c r="AG48" s="3"/>
      <c r="AH48" s="3"/>
      <c r="AI48" s="3"/>
      <c r="AJ48" s="3"/>
      <c r="AK48" s="3"/>
      <c r="AM48" s="4"/>
      <c r="AN48" s="4"/>
      <c r="AO48" s="4"/>
    </row>
    <row r="49" spans="1:37" ht="27" customHeight="1" thickBot="1">
      <c r="C49" s="39" t="s">
        <v>103</v>
      </c>
      <c r="I49" s="59"/>
      <c r="J49" s="217" t="s">
        <v>104</v>
      </c>
      <c r="K49" s="217"/>
      <c r="L49" s="218"/>
      <c r="M49" s="219" t="s">
        <v>105</v>
      </c>
      <c r="N49" s="220"/>
      <c r="O49" s="220"/>
      <c r="P49" s="220"/>
      <c r="Q49" s="220"/>
      <c r="R49" s="220"/>
      <c r="S49" s="220"/>
      <c r="T49" s="220"/>
      <c r="U49" s="220"/>
      <c r="V49" s="220"/>
      <c r="W49" s="220"/>
      <c r="X49" s="220"/>
      <c r="Y49" s="220"/>
      <c r="Z49" s="221"/>
      <c r="AA49" s="60" t="s">
        <v>106</v>
      </c>
    </row>
    <row r="50" spans="1:37" ht="22.5" customHeight="1" thickBot="1">
      <c r="C50" s="61" t="s">
        <v>107</v>
      </c>
      <c r="M50" s="62"/>
      <c r="N50" s="62"/>
      <c r="O50" s="62"/>
      <c r="P50" s="62"/>
      <c r="Q50" s="62"/>
      <c r="R50" s="62"/>
      <c r="AA50" s="63"/>
    </row>
    <row r="51" spans="1:37" ht="35.1" customHeight="1" thickBot="1">
      <c r="C51" s="39" t="s">
        <v>108</v>
      </c>
      <c r="M51" s="222"/>
      <c r="N51" s="223"/>
      <c r="O51" s="223"/>
      <c r="P51" s="223"/>
      <c r="Q51" s="223"/>
      <c r="R51" s="224"/>
      <c r="S51" s="63" t="s">
        <v>109</v>
      </c>
      <c r="T51" s="63"/>
      <c r="V51" s="63"/>
      <c r="AA51" s="63"/>
    </row>
    <row r="52" spans="1:37" ht="12" customHeight="1">
      <c r="C52" s="61" t="s">
        <v>110</v>
      </c>
    </row>
    <row r="53" spans="1:37" ht="6" customHeight="1" thickBot="1">
      <c r="C53" s="40"/>
      <c r="D53" s="64"/>
    </row>
    <row r="54" spans="1:37" ht="35.1" customHeight="1" thickBot="1">
      <c r="C54" s="39" t="s">
        <v>111</v>
      </c>
      <c r="O54" s="222"/>
      <c r="P54" s="223"/>
      <c r="Q54" s="223"/>
      <c r="R54" s="224"/>
      <c r="S54" s="63" t="s">
        <v>112</v>
      </c>
      <c r="T54" s="63"/>
      <c r="W54" s="225" t="s">
        <v>113</v>
      </c>
      <c r="X54" s="226"/>
      <c r="Y54" s="226"/>
      <c r="Z54" s="226"/>
      <c r="AA54" s="66">
        <f>ROUNDUP(O54/30,0)</f>
        <v>0</v>
      </c>
      <c r="AB54" s="227"/>
      <c r="AC54" s="227"/>
      <c r="AD54" s="227"/>
      <c r="AE54" s="228"/>
      <c r="AF54" s="228"/>
      <c r="AG54" s="228"/>
      <c r="AH54" s="228"/>
      <c r="AI54" s="228"/>
      <c r="AJ54" s="228"/>
    </row>
    <row r="55" spans="1:37" s="44" customFormat="1" ht="16.899999999999999" customHeight="1">
      <c r="C55" s="61" t="s">
        <v>114</v>
      </c>
      <c r="D55" s="3"/>
      <c r="E55" s="3"/>
      <c r="F55" s="3"/>
      <c r="G55" s="3"/>
      <c r="H55" s="3"/>
      <c r="I55" s="3"/>
      <c r="J55" s="3"/>
      <c r="K55" s="3"/>
      <c r="L55" s="3"/>
      <c r="M55" s="3"/>
      <c r="N55" s="3"/>
      <c r="O55" s="3"/>
      <c r="P55" s="3"/>
      <c r="Q55" s="3"/>
      <c r="R55" s="3"/>
      <c r="S55" s="3"/>
      <c r="T55" s="3"/>
      <c r="U55" s="3"/>
      <c r="V55" s="3"/>
      <c r="W55" s="3"/>
      <c r="X55" s="3"/>
      <c r="Y55" s="32" t="s">
        <v>115</v>
      </c>
      <c r="Z55" s="3"/>
      <c r="AA55" s="3"/>
      <c r="AB55" s="3"/>
      <c r="AC55" s="3"/>
      <c r="AD55" s="3"/>
      <c r="AE55" s="3"/>
      <c r="AF55" s="3"/>
      <c r="AG55" s="3"/>
      <c r="AH55" s="3"/>
      <c r="AI55" s="3"/>
      <c r="AJ55" s="3"/>
      <c r="AK55" s="3"/>
    </row>
    <row r="56" spans="1:37" ht="15" customHeight="1">
      <c r="C56" s="40"/>
      <c r="D56" s="67" t="s">
        <v>116</v>
      </c>
    </row>
    <row r="57" spans="1:37" s="44" customFormat="1" ht="15.75">
      <c r="C57" s="32" t="s">
        <v>117</v>
      </c>
      <c r="D57" s="2"/>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row>
    <row r="58" spans="1:37" ht="9.75" customHeight="1">
      <c r="D58" s="68" t="s">
        <v>118</v>
      </c>
    </row>
    <row r="59" spans="1:37" ht="6.75" customHeight="1" thickBot="1">
      <c r="D59" s="68"/>
    </row>
    <row r="60" spans="1:37" ht="37.5" customHeight="1" thickBot="1">
      <c r="C60" s="39" t="s">
        <v>119</v>
      </c>
      <c r="D60" s="68"/>
      <c r="I60" s="69"/>
      <c r="J60" s="70" t="s">
        <v>120</v>
      </c>
      <c r="K60" s="70"/>
      <c r="L60" s="70"/>
      <c r="M60" s="70"/>
      <c r="N60" s="71"/>
      <c r="O60" s="70" t="s">
        <v>121</v>
      </c>
      <c r="P60" s="70"/>
      <c r="Q60" s="70"/>
      <c r="R60" s="70"/>
      <c r="S60" s="70"/>
      <c r="T60" s="71"/>
      <c r="U60" s="70" t="s">
        <v>122</v>
      </c>
      <c r="V60" s="71"/>
      <c r="W60" s="72"/>
      <c r="X60" s="73"/>
      <c r="Y60" s="210" t="s">
        <v>123</v>
      </c>
      <c r="Z60" s="211"/>
      <c r="AA60" s="211"/>
      <c r="AB60" s="211"/>
      <c r="AC60" s="212"/>
      <c r="AD60" s="213"/>
      <c r="AE60" s="214"/>
      <c r="AF60" s="214"/>
      <c r="AG60" s="214"/>
      <c r="AH60" s="215"/>
      <c r="AI60" s="216" t="s">
        <v>124</v>
      </c>
      <c r="AJ60" s="216"/>
    </row>
    <row r="61" spans="1:37" ht="22.5" customHeight="1">
      <c r="C61" s="39"/>
      <c r="D61" s="68"/>
      <c r="I61" s="21" t="s">
        <v>125</v>
      </c>
      <c r="O61" s="74"/>
      <c r="Z61" s="21" t="s">
        <v>126</v>
      </c>
      <c r="AC61" s="75"/>
    </row>
    <row r="62" spans="1:37" ht="5.25" customHeight="1">
      <c r="C62" s="39"/>
      <c r="D62" s="68"/>
      <c r="I62" s="21"/>
      <c r="O62" s="74"/>
      <c r="Z62" s="21"/>
      <c r="AC62" s="75"/>
    </row>
    <row r="63" spans="1:37" ht="6" customHeight="1" thickBot="1">
      <c r="C63" s="39"/>
      <c r="D63" s="68"/>
      <c r="I63" s="21"/>
      <c r="O63" s="74"/>
      <c r="Z63" s="21"/>
      <c r="AC63" s="75"/>
    </row>
    <row r="64" spans="1:37" ht="50.25" customHeight="1" thickBot="1">
      <c r="A64" s="22"/>
      <c r="C64" s="229" t="s">
        <v>127</v>
      </c>
      <c r="D64" s="230"/>
      <c r="E64" s="230"/>
      <c r="F64" s="230"/>
      <c r="G64" s="230"/>
      <c r="H64" s="231"/>
      <c r="I64" s="76"/>
      <c r="J64" s="77"/>
      <c r="K64" s="78" t="s">
        <v>128</v>
      </c>
      <c r="L64" s="78"/>
      <c r="M64" s="77"/>
      <c r="N64" s="77"/>
      <c r="O64" s="77"/>
      <c r="P64" s="70"/>
      <c r="Q64" s="77"/>
      <c r="R64" s="70" t="s">
        <v>129</v>
      </c>
      <c r="S64" s="70"/>
      <c r="T64" s="77"/>
      <c r="U64" s="70"/>
      <c r="V64" s="70"/>
      <c r="W64" s="72"/>
      <c r="X64" s="64"/>
      <c r="Y64" s="232" t="s">
        <v>130</v>
      </c>
      <c r="Z64" s="233"/>
      <c r="AA64" s="233"/>
      <c r="AB64" s="233"/>
      <c r="AC64" s="233"/>
      <c r="AD64" s="233"/>
      <c r="AE64" s="233"/>
      <c r="AF64" s="233"/>
      <c r="AG64" s="233"/>
      <c r="AH64" s="234"/>
    </row>
    <row r="65" spans="1:41" ht="18" customHeight="1" thickBot="1">
      <c r="A65" s="22"/>
      <c r="C65" s="61" t="s">
        <v>131</v>
      </c>
      <c r="E65" s="61"/>
      <c r="G65" s="61"/>
      <c r="I65" s="79"/>
      <c r="P65" s="80"/>
      <c r="V65" s="81"/>
      <c r="X65" s="80"/>
      <c r="Y65" s="80"/>
      <c r="Z65" s="64"/>
    </row>
    <row r="66" spans="1:41" ht="30" customHeight="1" thickBot="1">
      <c r="A66" s="22"/>
      <c r="C66" s="235" t="s">
        <v>132</v>
      </c>
      <c r="D66" s="235"/>
      <c r="E66" s="235"/>
      <c r="F66" s="235"/>
      <c r="G66" s="235"/>
      <c r="H66" s="236"/>
      <c r="I66" s="76"/>
      <c r="J66" s="78" t="s">
        <v>128</v>
      </c>
      <c r="K66" s="78"/>
      <c r="L66" s="78"/>
      <c r="M66" s="77"/>
      <c r="N66" s="77"/>
      <c r="O66" s="77"/>
      <c r="P66" s="70"/>
      <c r="Q66" s="78" t="s">
        <v>129</v>
      </c>
      <c r="R66" s="70"/>
      <c r="S66" s="70"/>
      <c r="T66" s="77"/>
      <c r="U66" s="70"/>
      <c r="V66" s="70"/>
      <c r="W66" s="70" t="s">
        <v>133</v>
      </c>
      <c r="X66" s="82"/>
      <c r="Y66" s="82"/>
      <c r="Z66" s="82"/>
      <c r="AA66" s="82"/>
      <c r="AB66" s="83"/>
      <c r="AC66" s="84"/>
      <c r="AD66" s="84"/>
      <c r="AE66" s="84"/>
      <c r="AF66" s="84"/>
      <c r="AG66" s="84"/>
      <c r="AH66" s="84"/>
      <c r="AI66" s="84"/>
      <c r="AJ66" s="84"/>
      <c r="AK66" s="84"/>
    </row>
    <row r="67" spans="1:41" ht="16.5" customHeight="1" thickBot="1">
      <c r="A67" s="22"/>
      <c r="C67" s="61" t="s">
        <v>134</v>
      </c>
      <c r="E67" s="61"/>
      <c r="G67" s="61"/>
      <c r="I67" s="79"/>
      <c r="P67" s="80"/>
      <c r="V67" s="81"/>
      <c r="X67" s="80"/>
      <c r="Y67" s="80"/>
    </row>
    <row r="68" spans="1:41" ht="22.5" customHeight="1" thickBot="1">
      <c r="A68" s="22"/>
      <c r="C68" s="90" t="s">
        <v>135</v>
      </c>
      <c r="D68" s="86"/>
      <c r="E68" s="85"/>
      <c r="F68" s="86"/>
      <c r="G68" s="85"/>
      <c r="H68" s="86"/>
      <c r="I68" s="69"/>
      <c r="J68" s="91" t="s">
        <v>136</v>
      </c>
      <c r="K68" s="92"/>
      <c r="L68" s="93"/>
      <c r="M68" s="91"/>
      <c r="N68" s="92"/>
      <c r="O68" s="92"/>
      <c r="P68" s="92"/>
      <c r="Q68" s="94"/>
      <c r="R68" s="92"/>
      <c r="S68" s="93"/>
      <c r="T68" s="94" t="s">
        <v>137</v>
      </c>
      <c r="U68" s="92"/>
      <c r="V68" s="94"/>
      <c r="W68" s="94"/>
      <c r="X68" s="94"/>
      <c r="Y68" s="94"/>
      <c r="Z68" s="94" t="s">
        <v>138</v>
      </c>
      <c r="AA68" s="95"/>
      <c r="AB68" s="94"/>
      <c r="AC68" s="96"/>
      <c r="AD68" s="86"/>
      <c r="AE68" s="86"/>
      <c r="AF68" s="86"/>
    </row>
    <row r="69" spans="1:41" ht="12.75" customHeight="1" thickBot="1">
      <c r="A69" s="22"/>
      <c r="C69" s="85"/>
      <c r="D69" s="86"/>
      <c r="E69" s="85"/>
      <c r="F69" s="86"/>
      <c r="G69" s="85"/>
      <c r="H69" s="86"/>
      <c r="I69" s="87"/>
      <c r="J69" s="86"/>
      <c r="K69" s="86"/>
      <c r="L69" s="86"/>
      <c r="M69" s="172" t="s">
        <v>139</v>
      </c>
      <c r="N69" s="86"/>
      <c r="O69" s="86"/>
      <c r="P69" s="88"/>
      <c r="Q69" s="86"/>
      <c r="R69" s="86"/>
      <c r="S69" s="86"/>
      <c r="T69" s="86"/>
      <c r="U69" s="86"/>
      <c r="V69" s="89"/>
      <c r="W69" s="86"/>
      <c r="X69" s="88"/>
      <c r="Y69" s="88"/>
      <c r="Z69" s="86"/>
      <c r="AA69" s="86"/>
      <c r="AB69" s="86"/>
      <c r="AC69" s="86"/>
      <c r="AD69" s="86"/>
      <c r="AE69" s="86"/>
      <c r="AF69" s="86"/>
    </row>
    <row r="70" spans="1:41" ht="18.75" customHeight="1" thickBot="1">
      <c r="A70" s="22"/>
      <c r="C70" s="97" t="s">
        <v>140</v>
      </c>
      <c r="D70" s="86"/>
      <c r="E70" s="85"/>
      <c r="F70" s="86"/>
      <c r="G70" s="85"/>
      <c r="H70" s="86"/>
      <c r="I70" s="98"/>
      <c r="J70" s="86" t="s">
        <v>141</v>
      </c>
      <c r="K70" s="86"/>
      <c r="L70" s="86"/>
      <c r="M70" s="86"/>
      <c r="N70" s="86"/>
      <c r="O70" s="86"/>
      <c r="P70" s="88"/>
      <c r="Q70" s="86"/>
      <c r="R70" s="86"/>
      <c r="S70" s="86"/>
      <c r="T70" s="86"/>
      <c r="U70" s="86"/>
      <c r="V70" s="89"/>
      <c r="W70" s="86"/>
      <c r="X70" s="88"/>
      <c r="Y70" s="88"/>
      <c r="Z70" s="86"/>
      <c r="AA70" s="86"/>
      <c r="AB70" s="86"/>
      <c r="AC70" s="86"/>
      <c r="AD70" s="86"/>
      <c r="AE70" s="86"/>
      <c r="AF70" s="86"/>
    </row>
    <row r="71" spans="1:41" ht="7.5" customHeight="1" thickBot="1">
      <c r="A71" s="22"/>
      <c r="C71" s="97"/>
      <c r="D71" s="86"/>
      <c r="E71" s="85"/>
      <c r="F71" s="86"/>
      <c r="G71" s="85"/>
      <c r="H71" s="86"/>
      <c r="I71" s="87"/>
      <c r="J71" s="86"/>
      <c r="K71" s="86"/>
      <c r="L71" s="86"/>
      <c r="M71" s="86"/>
      <c r="N71" s="86"/>
      <c r="O71" s="86"/>
      <c r="P71" s="88"/>
      <c r="Q71" s="86"/>
      <c r="R71" s="86"/>
      <c r="S71" s="86"/>
      <c r="T71" s="86"/>
      <c r="U71" s="86"/>
      <c r="V71" s="89"/>
      <c r="W71" s="86"/>
      <c r="X71" s="88"/>
      <c r="Y71" s="88"/>
      <c r="Z71" s="86"/>
      <c r="AA71" s="86"/>
      <c r="AB71" s="86"/>
      <c r="AC71" s="86"/>
      <c r="AD71" s="86"/>
      <c r="AE71" s="86"/>
      <c r="AF71" s="86"/>
    </row>
    <row r="72" spans="1:41" ht="26.45" customHeight="1" thickBot="1">
      <c r="A72" s="22"/>
      <c r="C72" s="237" t="s">
        <v>142</v>
      </c>
      <c r="D72" s="237"/>
      <c r="E72" s="237"/>
      <c r="F72" s="237"/>
      <c r="G72" s="237"/>
      <c r="H72" s="86"/>
      <c r="I72" s="98"/>
      <c r="J72" s="86" t="s">
        <v>143</v>
      </c>
      <c r="K72" s="86"/>
      <c r="L72" s="99"/>
      <c r="M72" s="99"/>
      <c r="N72" s="99"/>
      <c r="O72" s="99"/>
      <c r="P72" s="99"/>
      <c r="Q72" s="86" t="s">
        <v>144</v>
      </c>
      <c r="R72" s="86"/>
      <c r="S72" s="86"/>
      <c r="T72" s="86"/>
      <c r="U72" s="238">
        <f>IF(AM176=1,I72*I70,IF(AM176=2,(10-I70)*I72,IF(AM176=3,(10-I70*2)*I72,0)))</f>
        <v>0</v>
      </c>
      <c r="V72" s="239"/>
      <c r="W72" s="86"/>
      <c r="X72" s="86"/>
      <c r="Y72" s="86"/>
      <c r="Z72" s="86"/>
      <c r="AA72" s="89"/>
      <c r="AB72" s="240"/>
      <c r="AC72" s="240"/>
      <c r="AD72" s="240"/>
      <c r="AE72" s="240"/>
      <c r="AF72" s="86"/>
    </row>
    <row r="73" spans="1:41" ht="18.75" customHeight="1">
      <c r="A73" s="22"/>
      <c r="C73" s="237"/>
      <c r="D73" s="237"/>
      <c r="E73" s="237"/>
      <c r="F73" s="237"/>
      <c r="G73" s="237"/>
      <c r="H73" s="86"/>
      <c r="I73" s="87"/>
      <c r="J73" s="86"/>
      <c r="K73" s="86"/>
      <c r="L73" s="86"/>
      <c r="M73" s="86"/>
      <c r="N73" s="86"/>
      <c r="O73" s="86"/>
      <c r="P73" s="88"/>
      <c r="Q73" s="86"/>
      <c r="R73" s="86"/>
      <c r="S73" s="86"/>
      <c r="T73" s="86"/>
      <c r="U73" s="86"/>
      <c r="V73" s="89"/>
      <c r="W73" s="86"/>
      <c r="X73" s="88"/>
      <c r="Y73" s="88"/>
      <c r="Z73" s="86"/>
      <c r="AA73" s="86"/>
      <c r="AB73" s="86"/>
      <c r="AC73" s="86"/>
      <c r="AD73" s="86"/>
      <c r="AE73" s="86"/>
      <c r="AF73" s="86"/>
    </row>
    <row r="74" spans="1:41" s="1" customFormat="1" ht="13.5" customHeight="1">
      <c r="A74"/>
      <c r="B74"/>
      <c r="C74" s="100" t="s">
        <v>145</v>
      </c>
      <c r="D74" s="86"/>
      <c r="E74" s="86"/>
      <c r="F74" s="86"/>
      <c r="G74" s="86"/>
      <c r="H74" s="86"/>
      <c r="I74" s="86"/>
      <c r="J74" s="86"/>
      <c r="K74" s="86"/>
      <c r="L74" s="86"/>
      <c r="M74" s="86"/>
      <c r="N74" s="86"/>
      <c r="O74" s="86"/>
      <c r="P74" s="86"/>
      <c r="Q74" s="86"/>
      <c r="R74" s="86"/>
      <c r="S74" s="86"/>
      <c r="T74" s="86"/>
      <c r="U74" s="86"/>
      <c r="V74" s="86"/>
      <c r="W74" s="101"/>
      <c r="X74" s="86"/>
      <c r="Y74" s="86"/>
      <c r="Z74" s="86"/>
      <c r="AA74" s="86"/>
      <c r="AB74" s="86"/>
      <c r="AC74" s="86"/>
      <c r="AD74" s="86"/>
      <c r="AE74" s="86"/>
      <c r="AF74" s="86"/>
      <c r="AM74" s="41"/>
      <c r="AN74" s="41"/>
      <c r="AO74" s="41"/>
    </row>
    <row r="75" spans="1:41" s="1" customFormat="1" ht="13.5" customHeight="1" thickBot="1">
      <c r="A75"/>
      <c r="B75"/>
      <c r="C75" s="40"/>
      <c r="AM75" s="41"/>
      <c r="AN75" s="41"/>
      <c r="AO75" s="41"/>
    </row>
    <row r="76" spans="1:41" ht="44.25" customHeight="1" thickBot="1">
      <c r="C76" s="241" t="s">
        <v>146</v>
      </c>
      <c r="D76" s="242"/>
      <c r="E76" s="242"/>
      <c r="F76" s="242"/>
      <c r="G76" s="242"/>
      <c r="H76" s="242"/>
      <c r="I76" s="166"/>
      <c r="J76" s="166"/>
      <c r="K76" s="167"/>
      <c r="L76" s="167"/>
      <c r="M76" s="223"/>
      <c r="N76" s="223"/>
      <c r="O76" s="223"/>
      <c r="P76" s="223"/>
      <c r="Q76" s="167" t="s">
        <v>61</v>
      </c>
      <c r="R76" s="167"/>
      <c r="S76" s="173"/>
      <c r="T76" s="167" t="s">
        <v>62</v>
      </c>
      <c r="U76" s="169"/>
      <c r="V76" s="174"/>
      <c r="W76" s="169" t="s">
        <v>147</v>
      </c>
      <c r="X76" s="175" t="e">
        <f>IF((AM76-AM8)&lt;10,"10営業日以降で記載ください","")</f>
        <v>#NUM!</v>
      </c>
      <c r="Y76" s="167"/>
      <c r="Z76" s="167"/>
      <c r="AA76" s="167"/>
      <c r="AB76" s="167"/>
      <c r="AC76" s="167"/>
      <c r="AD76" s="176"/>
      <c r="AE76" s="176"/>
      <c r="AF76" s="177"/>
      <c r="AG76"/>
      <c r="AH76"/>
      <c r="AI76"/>
      <c r="AJ76"/>
      <c r="AK76"/>
      <c r="AM76" s="25" t="e">
        <f>DATE(M76,S76,V76)</f>
        <v>#NUM!</v>
      </c>
    </row>
    <row r="77" spans="1:41" ht="21" customHeight="1" thickBot="1">
      <c r="C77" s="121" t="s">
        <v>148</v>
      </c>
      <c r="N77" s="115"/>
      <c r="X77" s="119" t="s">
        <v>149</v>
      </c>
      <c r="AD77"/>
      <c r="AE77"/>
      <c r="AF77"/>
      <c r="AG77"/>
      <c r="AH77"/>
      <c r="AI77"/>
      <c r="AJ77"/>
      <c r="AK77"/>
    </row>
    <row r="78" spans="1:41" ht="38.25" customHeight="1" thickBot="1">
      <c r="C78" s="165" t="s">
        <v>150</v>
      </c>
      <c r="D78" s="166"/>
      <c r="E78" s="166"/>
      <c r="F78" s="166"/>
      <c r="G78" s="166"/>
      <c r="H78" s="166"/>
      <c r="I78" s="166"/>
      <c r="J78" s="166"/>
      <c r="K78" s="167"/>
      <c r="L78" s="167"/>
      <c r="M78" s="246" t="e">
        <f>YEAR(AM78)</f>
        <v>#NUM!</v>
      </c>
      <c r="N78" s="246"/>
      <c r="O78" s="246"/>
      <c r="P78" s="246"/>
      <c r="Q78" s="167" t="s">
        <v>61</v>
      </c>
      <c r="R78" s="167"/>
      <c r="S78" s="168" t="e">
        <f>MONTH(AM78)</f>
        <v>#NUM!</v>
      </c>
      <c r="T78" s="167" t="s">
        <v>62</v>
      </c>
      <c r="U78" s="169"/>
      <c r="V78" s="170">
        <v>1</v>
      </c>
      <c r="W78" s="171" t="s">
        <v>147</v>
      </c>
      <c r="X78" s="247" t="s">
        <v>151</v>
      </c>
      <c r="Y78" s="248"/>
      <c r="Z78" s="248"/>
      <c r="AA78" s="248"/>
      <c r="AB78" s="248"/>
      <c r="AC78" s="248"/>
      <c r="AD78" s="248"/>
      <c r="AE78" s="248"/>
      <c r="AF78" s="248"/>
      <c r="AG78" s="248"/>
      <c r="AH78" s="248"/>
      <c r="AI78"/>
      <c r="AJ78"/>
      <c r="AK78"/>
      <c r="AM78" s="25" t="e">
        <f>DATE(YEAR(AM76),MONTH(AM76)+1,1)</f>
        <v>#NUM!</v>
      </c>
    </row>
    <row r="79" spans="1:41" ht="30" customHeight="1">
      <c r="C79" s="243" t="s">
        <v>152</v>
      </c>
      <c r="D79" s="243"/>
      <c r="E79" s="243"/>
      <c r="F79" s="243"/>
      <c r="G79" s="243"/>
      <c r="H79" s="243"/>
      <c r="I79" s="243"/>
      <c r="J79" s="243"/>
      <c r="K79" s="243"/>
      <c r="L79" s="243"/>
      <c r="M79" s="243"/>
      <c r="N79" s="243"/>
      <c r="O79" s="243"/>
      <c r="P79" s="243"/>
      <c r="Q79" s="243"/>
      <c r="R79" s="243"/>
      <c r="S79" s="243"/>
      <c r="T79" s="243"/>
      <c r="U79" s="243"/>
      <c r="V79" s="243"/>
      <c r="W79" s="243"/>
      <c r="X79" s="243"/>
      <c r="Y79" s="243"/>
      <c r="Z79" s="243"/>
      <c r="AA79" s="243"/>
      <c r="AB79" s="243"/>
      <c r="AC79" s="243"/>
      <c r="AD79"/>
      <c r="AE79"/>
      <c r="AF79"/>
      <c r="AG79"/>
      <c r="AH79"/>
      <c r="AI79"/>
      <c r="AJ79"/>
      <c r="AK79"/>
    </row>
    <row r="80" spans="1:41" s="1" customFormat="1" ht="15" customHeight="1">
      <c r="A80"/>
      <c r="B80"/>
      <c r="C80" s="114" t="s">
        <v>153</v>
      </c>
      <c r="E80" s="79"/>
      <c r="F80" s="79"/>
      <c r="G80" s="79"/>
      <c r="H80" s="79"/>
      <c r="I80" s="117"/>
      <c r="J80" s="79"/>
      <c r="K80" s="79"/>
      <c r="L80" s="79"/>
      <c r="M80" s="79"/>
      <c r="N80" s="79"/>
      <c r="O80" s="79"/>
      <c r="P80" s="79"/>
      <c r="Q80" s="79"/>
      <c r="R80" s="79"/>
      <c r="S80" s="79"/>
      <c r="T80" s="79"/>
      <c r="U80" s="79"/>
      <c r="V80" s="79"/>
      <c r="W80" s="79"/>
      <c r="X80" s="118"/>
      <c r="Y80" s="79"/>
      <c r="Z80" s="79"/>
      <c r="AA80" s="79"/>
      <c r="AB80" s="79"/>
      <c r="AC80" s="79"/>
      <c r="AD80" s="117"/>
      <c r="AM80" s="41"/>
      <c r="AN80" s="41"/>
      <c r="AO80" s="41"/>
    </row>
    <row r="81" spans="1:42" ht="15" customHeight="1">
      <c r="C81" s="119" t="s">
        <v>154</v>
      </c>
      <c r="D81" s="120"/>
      <c r="I81"/>
      <c r="X81" s="41"/>
      <c r="AE81"/>
      <c r="AF81"/>
      <c r="AG81"/>
      <c r="AH81"/>
      <c r="AI81"/>
      <c r="AJ81"/>
      <c r="AK81"/>
      <c r="AM81"/>
      <c r="AP81" s="4"/>
    </row>
    <row r="82" spans="1:42" s="1" customFormat="1" ht="15" customHeight="1">
      <c r="A82"/>
      <c r="B82"/>
      <c r="C82" s="244" t="s">
        <v>155</v>
      </c>
      <c r="D82" s="244"/>
      <c r="E82" s="244"/>
      <c r="F82" s="244"/>
      <c r="G82" s="244"/>
      <c r="H82" s="244"/>
      <c r="I82" s="244"/>
      <c r="J82" s="244"/>
      <c r="K82" s="244"/>
      <c r="L82" s="244"/>
      <c r="M82" s="244"/>
      <c r="N82" s="244"/>
      <c r="O82" s="244"/>
      <c r="P82" s="244"/>
      <c r="Q82" s="244"/>
      <c r="R82" s="244"/>
      <c r="S82" s="244"/>
      <c r="T82" s="244"/>
      <c r="U82" s="244"/>
      <c r="V82" s="244"/>
      <c r="W82" s="244"/>
      <c r="X82" s="244"/>
      <c r="Y82" s="244"/>
      <c r="Z82" s="244"/>
      <c r="AA82" s="244"/>
      <c r="AB82" s="244"/>
      <c r="AC82" s="244"/>
      <c r="AD82" s="117"/>
      <c r="AM82" s="41"/>
      <c r="AN82" s="41"/>
      <c r="AO82" s="41"/>
    </row>
    <row r="83" spans="1:42" ht="6" customHeight="1">
      <c r="C83"/>
      <c r="D83" s="121"/>
      <c r="AE83"/>
      <c r="AF83"/>
      <c r="AG83"/>
      <c r="AH83"/>
      <c r="AI83"/>
      <c r="AJ83"/>
      <c r="AK83"/>
      <c r="AM83"/>
      <c r="AP83" s="4"/>
    </row>
    <row r="84" spans="1:42" ht="11.25" customHeight="1">
      <c r="C84"/>
      <c r="D84" s="121"/>
      <c r="AC84" s="122" t="s">
        <v>156</v>
      </c>
      <c r="AE84"/>
      <c r="AF84"/>
      <c r="AG84"/>
      <c r="AH84"/>
      <c r="AI84"/>
      <c r="AJ84"/>
      <c r="AK84"/>
      <c r="AM84"/>
      <c r="AP84" s="4"/>
    </row>
    <row r="85" spans="1:42" ht="21" customHeight="1">
      <c r="C85" s="123"/>
      <c r="AD85"/>
      <c r="AE85"/>
      <c r="AF85"/>
      <c r="AG85"/>
      <c r="AH85"/>
      <c r="AI85"/>
      <c r="AJ85"/>
      <c r="AK85"/>
      <c r="AM85"/>
      <c r="AP85" s="4"/>
    </row>
    <row r="86" spans="1:42" ht="75" customHeight="1">
      <c r="C86" s="245"/>
      <c r="D86" s="245"/>
      <c r="E86" s="245"/>
      <c r="F86" s="245"/>
      <c r="G86" s="245"/>
      <c r="H86" s="245"/>
      <c r="I86" s="245"/>
      <c r="J86" s="245"/>
      <c r="K86" s="245"/>
      <c r="L86" s="245"/>
      <c r="M86" s="245"/>
      <c r="N86" s="245"/>
      <c r="O86" s="245"/>
      <c r="P86" s="245"/>
      <c r="Q86" s="245"/>
      <c r="R86" s="245"/>
      <c r="S86" s="245"/>
      <c r="T86" s="245"/>
      <c r="U86" s="245"/>
      <c r="V86" s="245"/>
      <c r="W86" s="245"/>
      <c r="X86" s="245"/>
      <c r="Y86" s="245"/>
      <c r="Z86" s="245"/>
      <c r="AA86" s="245"/>
      <c r="AB86" s="245"/>
      <c r="AC86" s="245"/>
      <c r="AD86"/>
      <c r="AE86"/>
      <c r="AF86"/>
      <c r="AG86"/>
      <c r="AH86"/>
      <c r="AI86"/>
      <c r="AJ86"/>
      <c r="AK86"/>
      <c r="AM86"/>
      <c r="AP86" s="4"/>
    </row>
    <row r="87" spans="1:42" ht="12" customHeight="1">
      <c r="C87" s="124"/>
      <c r="D87" s="124"/>
      <c r="E87" s="124"/>
      <c r="F87" s="124"/>
      <c r="G87" s="124"/>
      <c r="H87" s="124"/>
      <c r="I87" s="124"/>
      <c r="J87" s="124"/>
      <c r="K87" s="124"/>
      <c r="L87" s="124"/>
      <c r="M87" s="124"/>
      <c r="N87" s="124"/>
      <c r="O87" s="124"/>
      <c r="P87" s="124"/>
      <c r="Q87" s="124"/>
      <c r="R87" s="124"/>
      <c r="S87" s="124"/>
      <c r="T87" s="124"/>
      <c r="U87" s="124"/>
      <c r="V87" s="124"/>
      <c r="W87" s="124"/>
      <c r="X87" s="124"/>
      <c r="Y87" s="124"/>
      <c r="Z87" s="124"/>
      <c r="AA87" s="124"/>
      <c r="AB87" s="124"/>
      <c r="AC87" s="124"/>
      <c r="AD87"/>
      <c r="AE87"/>
      <c r="AF87"/>
      <c r="AG87"/>
      <c r="AH87"/>
      <c r="AI87"/>
      <c r="AJ87"/>
      <c r="AK87"/>
      <c r="AM87"/>
      <c r="AP87" s="4"/>
    </row>
    <row r="88" spans="1:42" s="1" customFormat="1" ht="18" customHeight="1" thickBot="1">
      <c r="A88"/>
      <c r="B88"/>
      <c r="C88" s="125"/>
      <c r="D88" s="125"/>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c r="AC88" s="125"/>
      <c r="AM88" s="41"/>
      <c r="AN88" s="41"/>
      <c r="AO88" s="41"/>
    </row>
    <row r="89" spans="1:42" s="1" customFormat="1" ht="20.25" thickTop="1">
      <c r="A89"/>
      <c r="B89"/>
      <c r="C89" s="20" t="s">
        <v>157</v>
      </c>
      <c r="V89" s="126" t="s">
        <v>158</v>
      </c>
      <c r="AM89" s="41"/>
      <c r="AN89" s="41"/>
      <c r="AO89" s="41"/>
    </row>
    <row r="90" spans="1:42" s="1" customFormat="1" ht="4.5" customHeight="1" thickBot="1">
      <c r="A90"/>
      <c r="B90"/>
      <c r="C90" s="20"/>
      <c r="AM90" s="41"/>
      <c r="AN90" s="41"/>
      <c r="AO90" s="41"/>
    </row>
    <row r="91" spans="1:42" s="1" customFormat="1" ht="7.5" customHeight="1" thickTop="1">
      <c r="A91"/>
      <c r="B91"/>
      <c r="C91" s="127"/>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9"/>
      <c r="AM91" s="41"/>
      <c r="AN91" s="41"/>
      <c r="AO91" s="41"/>
    </row>
    <row r="92" spans="1:42" s="1" customFormat="1" ht="19.5" thickBot="1">
      <c r="A92"/>
      <c r="B92"/>
      <c r="C92" s="130"/>
      <c r="D92" s="1" t="s">
        <v>159</v>
      </c>
      <c r="V92" s="131" t="s">
        <v>160</v>
      </c>
      <c r="W92" s="131"/>
      <c r="X92" s="131"/>
      <c r="Y92" s="131"/>
      <c r="Z92" s="131"/>
      <c r="AA92" s="131"/>
      <c r="AB92" s="131"/>
      <c r="AC92" s="131"/>
      <c r="AD92" s="132"/>
      <c r="AL92"/>
      <c r="AM92" s="4"/>
      <c r="AN92" s="4"/>
      <c r="AO92" s="4"/>
    </row>
    <row r="93" spans="1:42" s="1" customFormat="1" ht="19.5" thickBot="1">
      <c r="A93"/>
      <c r="B93"/>
      <c r="C93" s="130"/>
      <c r="D93" s="276"/>
      <c r="E93" s="277"/>
      <c r="F93" s="277"/>
      <c r="G93" s="277"/>
      <c r="H93" s="277"/>
      <c r="I93" s="278"/>
      <c r="V93" s="2" t="s">
        <v>161</v>
      </c>
      <c r="AD93" s="132"/>
      <c r="AL93"/>
      <c r="AM93" s="4"/>
      <c r="AN93" s="4"/>
      <c r="AO93" s="4"/>
    </row>
    <row r="94" spans="1:42" s="1" customFormat="1" ht="19.5" thickBot="1">
      <c r="A94"/>
      <c r="B94"/>
      <c r="C94" s="130"/>
      <c r="V94" s="1" t="s">
        <v>162</v>
      </c>
      <c r="AD94" s="132"/>
      <c r="AL94"/>
      <c r="AM94" s="4"/>
      <c r="AN94" s="4"/>
      <c r="AO94" s="4"/>
    </row>
    <row r="95" spans="1:42" s="1" customFormat="1" ht="19.5" thickBot="1">
      <c r="A95"/>
      <c r="B95"/>
      <c r="C95" s="130"/>
      <c r="D95" s="1" t="s">
        <v>163</v>
      </c>
      <c r="V95" s="276"/>
      <c r="W95" s="277"/>
      <c r="X95" s="277"/>
      <c r="Y95" s="278"/>
      <c r="Z95" s="65" t="s">
        <v>164</v>
      </c>
      <c r="AA95" s="276"/>
      <c r="AB95" s="277"/>
      <c r="AC95" s="278"/>
      <c r="AD95" s="132"/>
      <c r="AM95" s="41"/>
      <c r="AN95" s="41"/>
      <c r="AO95" s="41"/>
    </row>
    <row r="96" spans="1:42" s="1" customFormat="1" ht="19.5" thickBot="1">
      <c r="A96"/>
      <c r="B96"/>
      <c r="C96" s="133"/>
      <c r="D96" s="249"/>
      <c r="E96" s="250"/>
      <c r="F96" s="250"/>
      <c r="G96" s="250"/>
      <c r="H96" s="250"/>
      <c r="I96" s="251"/>
      <c r="K96" s="134" t="e">
        <f>VLOOKUP(D96,AM120:AN124,2,FALSE)</f>
        <v>#N/A</v>
      </c>
      <c r="AD96" s="132"/>
      <c r="AM96" s="41"/>
      <c r="AN96" s="41"/>
      <c r="AO96" s="41"/>
    </row>
    <row r="97" spans="1:46" s="1" customFormat="1" ht="19.5" thickBot="1">
      <c r="A97"/>
      <c r="B97"/>
      <c r="C97" s="130"/>
      <c r="D97" s="252" t="s">
        <v>165</v>
      </c>
      <c r="E97" s="252"/>
      <c r="F97" s="252"/>
      <c r="G97" s="252"/>
      <c r="H97" s="252"/>
      <c r="I97" s="252"/>
      <c r="L97" s="1" t="s">
        <v>166</v>
      </c>
      <c r="V97" s="1" t="s">
        <v>167</v>
      </c>
      <c r="Z97" s="1" t="s">
        <v>168</v>
      </c>
      <c r="AD97" s="132"/>
      <c r="AM97" s="41"/>
      <c r="AN97" s="41"/>
      <c r="AO97" s="41"/>
    </row>
    <row r="98" spans="1:46" s="1" customFormat="1" ht="19.5" thickBot="1">
      <c r="A98"/>
      <c r="B98"/>
      <c r="C98" s="133"/>
      <c r="D98" s="253"/>
      <c r="E98" s="254"/>
      <c r="F98" s="254"/>
      <c r="G98" s="254"/>
      <c r="H98" s="254"/>
      <c r="I98" s="255"/>
      <c r="K98" s="276"/>
      <c r="L98" s="277"/>
      <c r="M98" s="277"/>
      <c r="N98" s="277"/>
      <c r="O98" s="277"/>
      <c r="P98" s="277"/>
      <c r="Q98" s="277"/>
      <c r="R98" s="278"/>
      <c r="V98" s="276"/>
      <c r="W98" s="277"/>
      <c r="X98" s="278"/>
      <c r="Z98" s="276"/>
      <c r="AA98" s="277"/>
      <c r="AB98" s="277"/>
      <c r="AC98" s="278"/>
      <c r="AD98" s="132"/>
      <c r="AM98" s="41"/>
      <c r="AN98" s="41"/>
      <c r="AO98" s="41"/>
    </row>
    <row r="99" spans="1:46" s="1" customFormat="1">
      <c r="A99"/>
      <c r="B99"/>
      <c r="C99" s="135"/>
      <c r="D99" s="257" t="s">
        <v>169</v>
      </c>
      <c r="E99" s="257"/>
      <c r="F99" s="257"/>
      <c r="G99" s="257"/>
      <c r="H99" s="257"/>
      <c r="I99" s="257"/>
      <c r="M99" s="1" t="s">
        <v>170</v>
      </c>
      <c r="P99" s="40"/>
      <c r="AD99" s="132"/>
      <c r="AM99" s="41"/>
      <c r="AN99" s="41"/>
      <c r="AO99" s="41"/>
    </row>
    <row r="100" spans="1:46" s="1" customFormat="1" ht="19.5" thickBot="1">
      <c r="A100"/>
      <c r="B100"/>
      <c r="C100" s="130"/>
      <c r="V100" s="1" t="s">
        <v>171</v>
      </c>
      <c r="AA100" s="1" t="s">
        <v>172</v>
      </c>
      <c r="AD100" s="132"/>
      <c r="AL100"/>
      <c r="AM100" s="4"/>
      <c r="AN100" s="4"/>
      <c r="AO100" s="4"/>
    </row>
    <row r="101" spans="1:46" s="1" customFormat="1" ht="19.5" thickBot="1">
      <c r="A101"/>
      <c r="B101"/>
      <c r="C101" s="136"/>
      <c r="D101" s="137"/>
      <c r="E101" s="137"/>
      <c r="F101" s="137"/>
      <c r="G101" s="137"/>
      <c r="H101" s="137"/>
      <c r="I101" s="137"/>
      <c r="J101" s="137"/>
      <c r="K101" s="137"/>
      <c r="L101" s="137"/>
      <c r="M101" s="137"/>
      <c r="N101" s="137"/>
      <c r="O101" s="137"/>
      <c r="P101" s="137"/>
      <c r="Q101" s="137"/>
      <c r="R101" s="137"/>
      <c r="S101" s="137"/>
      <c r="T101" s="79"/>
      <c r="U101" s="79"/>
      <c r="V101" s="258" t="str">
        <f>VLOOKUP(V103,AM136:AN173,2,FALSE)</f>
        <v>81AZ12AP</v>
      </c>
      <c r="W101" s="259"/>
      <c r="X101" s="259"/>
      <c r="Y101" s="260"/>
      <c r="Z101" s="79"/>
      <c r="AA101" s="261"/>
      <c r="AB101" s="262"/>
      <c r="AC101" s="79"/>
      <c r="AD101" s="138"/>
      <c r="AM101" s="41"/>
      <c r="AN101" s="41"/>
      <c r="AO101" s="41"/>
    </row>
    <row r="102" spans="1:46" s="1" customFormat="1" ht="27" customHeight="1" thickTop="1" thickBot="1">
      <c r="A102"/>
      <c r="B102"/>
      <c r="C102" s="263"/>
      <c r="D102" s="263"/>
      <c r="E102" s="263"/>
      <c r="F102" s="263"/>
      <c r="G102" s="139"/>
      <c r="H102" s="139"/>
      <c r="I102" s="139"/>
      <c r="J102" s="139"/>
      <c r="K102" s="139"/>
      <c r="L102" s="139"/>
      <c r="M102" s="139"/>
      <c r="N102" s="139"/>
      <c r="O102" s="139"/>
      <c r="P102" s="139"/>
      <c r="Q102" s="140"/>
      <c r="R102" s="139"/>
      <c r="S102" s="139"/>
      <c r="T102" s="141"/>
      <c r="U102" s="137"/>
      <c r="V102" s="142" t="s">
        <v>173</v>
      </c>
      <c r="W102" s="79"/>
      <c r="X102" s="79"/>
      <c r="Y102" s="79"/>
      <c r="Z102" s="79"/>
      <c r="AA102" s="79"/>
      <c r="AB102" s="79"/>
      <c r="AC102" s="79"/>
      <c r="AD102" s="143"/>
      <c r="AM102" s="41"/>
      <c r="AN102" s="41"/>
      <c r="AO102" s="41"/>
    </row>
    <row r="103" spans="1:46" s="1" customFormat="1" ht="27" customHeight="1" thickBot="1">
      <c r="A103"/>
      <c r="B103"/>
      <c r="C103" s="256"/>
      <c r="D103" s="256"/>
      <c r="E103" s="256"/>
      <c r="F103" s="256"/>
      <c r="G103" s="137"/>
      <c r="H103" s="137"/>
      <c r="I103" s="137"/>
      <c r="J103" s="137"/>
      <c r="K103" s="137"/>
      <c r="L103" s="137"/>
      <c r="M103" s="137"/>
      <c r="N103" s="137"/>
      <c r="O103" s="137"/>
      <c r="P103" s="137"/>
      <c r="Q103" s="144"/>
      <c r="R103" s="137"/>
      <c r="S103" s="137"/>
      <c r="T103" s="137"/>
      <c r="U103" s="145"/>
      <c r="V103" s="264" t="s">
        <v>174</v>
      </c>
      <c r="W103" s="265"/>
      <c r="X103" s="265"/>
      <c r="Y103" s="265"/>
      <c r="Z103" s="265"/>
      <c r="AA103" s="265"/>
      <c r="AB103" s="265"/>
      <c r="AC103" s="266"/>
      <c r="AD103" s="143"/>
      <c r="AM103" s="41"/>
      <c r="AN103" s="41"/>
      <c r="AO103" s="41"/>
    </row>
    <row r="104" spans="1:46" s="1" customFormat="1" ht="21.75" customHeight="1" thickBot="1">
      <c r="A104"/>
      <c r="B104"/>
      <c r="C104" s="256"/>
      <c r="D104" s="256"/>
      <c r="E104" s="256"/>
      <c r="F104" s="256"/>
      <c r="G104" s="137"/>
      <c r="H104" s="137"/>
      <c r="I104" s="137"/>
      <c r="J104" s="137"/>
      <c r="K104" s="137"/>
      <c r="L104" s="137"/>
      <c r="M104" s="137"/>
      <c r="N104" s="137"/>
      <c r="O104" s="137"/>
      <c r="P104" s="137"/>
      <c r="Q104" s="144"/>
      <c r="R104" s="137"/>
      <c r="S104" s="137"/>
      <c r="T104" s="137"/>
      <c r="U104" s="146"/>
      <c r="V104" s="147" t="s">
        <v>175</v>
      </c>
      <c r="W104" s="148"/>
      <c r="X104" s="148"/>
      <c r="Y104" s="148"/>
      <c r="Z104" s="148"/>
      <c r="AA104" s="148"/>
      <c r="AB104" s="148"/>
      <c r="AC104" s="148"/>
      <c r="AD104" s="149"/>
      <c r="AM104" s="41"/>
      <c r="AN104" s="41"/>
      <c r="AO104" s="41"/>
    </row>
    <row r="105" spans="1:46" s="1" customFormat="1" ht="10.5" customHeight="1" thickTop="1">
      <c r="A105"/>
      <c r="B105"/>
      <c r="C105" s="137"/>
      <c r="D105" s="137"/>
      <c r="E105" s="137"/>
      <c r="F105" s="137"/>
      <c r="G105" s="79"/>
      <c r="H105" s="79"/>
      <c r="I105" s="79"/>
      <c r="J105" s="79"/>
      <c r="K105" s="79"/>
      <c r="L105" s="79"/>
      <c r="M105" s="79"/>
      <c r="N105" s="79"/>
      <c r="O105" s="79"/>
      <c r="P105" s="79"/>
      <c r="Q105" s="137"/>
      <c r="R105" s="137"/>
      <c r="S105" s="137"/>
      <c r="T105" s="137"/>
      <c r="U105" s="137"/>
      <c r="V105" s="137"/>
      <c r="W105" s="79"/>
      <c r="X105" s="79"/>
      <c r="Y105" s="79"/>
      <c r="Z105" s="79"/>
      <c r="AA105" s="79"/>
      <c r="AB105" s="79"/>
      <c r="AC105" s="79"/>
      <c r="AD105" s="150"/>
      <c r="AM105" s="41"/>
      <c r="AN105" s="41"/>
      <c r="AO105" s="41"/>
    </row>
    <row r="106" spans="1:46" s="1" customFormat="1" ht="8.25" customHeight="1">
      <c r="A106"/>
      <c r="B106"/>
      <c r="AC106" s="122"/>
      <c r="AD106" s="122" t="s">
        <v>176</v>
      </c>
      <c r="AM106" s="41"/>
      <c r="AN106" s="41"/>
      <c r="AO106" s="41"/>
    </row>
    <row r="108" spans="1:46" hidden="1"/>
    <row r="109" spans="1:46" hidden="1" outlineLevel="1">
      <c r="AM109" s="152" t="s">
        <v>177</v>
      </c>
      <c r="AN109" s="153"/>
      <c r="AQ109" s="154"/>
      <c r="AR109" s="154"/>
      <c r="AS109" s="27"/>
      <c r="AT109" s="27"/>
    </row>
    <row r="110" spans="1:46" hidden="1" outlineLevel="1">
      <c r="AM110" s="155">
        <v>1</v>
      </c>
      <c r="AN110" s="153"/>
      <c r="AO110" s="4" t="s">
        <v>178</v>
      </c>
      <c r="AP110" t="s">
        <v>179</v>
      </c>
      <c r="AQ110" s="154"/>
      <c r="AR110" s="154"/>
      <c r="AS110" s="27"/>
      <c r="AT110" s="27"/>
    </row>
    <row r="111" spans="1:46" hidden="1" outlineLevel="1"/>
    <row r="112" spans="1:46" hidden="1" outlineLevel="1"/>
    <row r="113" spans="39:46" hidden="1" outlineLevel="1">
      <c r="AM113" s="152" t="s">
        <v>180</v>
      </c>
      <c r="AN113" s="153"/>
      <c r="AQ113" s="154"/>
      <c r="AR113" s="154"/>
      <c r="AS113" s="27"/>
      <c r="AT113" s="27"/>
    </row>
    <row r="114" spans="39:46" hidden="1" outlineLevel="1">
      <c r="AM114" s="155">
        <v>1</v>
      </c>
      <c r="AN114" s="153"/>
      <c r="AQ114" s="154"/>
      <c r="AR114" s="154"/>
      <c r="AS114" s="27"/>
      <c r="AT114" s="27"/>
    </row>
    <row r="115" spans="39:46" hidden="1" outlineLevel="1">
      <c r="AM115" s="153"/>
      <c r="AN115" s="153"/>
      <c r="AQ115" s="154"/>
      <c r="AR115" s="154"/>
      <c r="AS115" s="27"/>
      <c r="AT115" s="27"/>
    </row>
    <row r="116" spans="39:46" hidden="1" outlineLevel="1">
      <c r="AM116" s="152" t="s">
        <v>181</v>
      </c>
      <c r="AN116" s="153"/>
      <c r="AQ116" s="154"/>
      <c r="AR116" s="154"/>
      <c r="AS116" s="27"/>
      <c r="AT116" s="27"/>
    </row>
    <row r="117" spans="39:46" hidden="1" outlineLevel="1">
      <c r="AM117" s="155">
        <v>1</v>
      </c>
      <c r="AN117" s="153"/>
      <c r="AQ117" s="154"/>
      <c r="AR117" s="154"/>
      <c r="AS117" s="27"/>
      <c r="AT117" s="27"/>
    </row>
    <row r="118" spans="39:46" hidden="1" collapsed="1">
      <c r="AM118" s="153"/>
      <c r="AN118" s="153"/>
      <c r="AQ118" s="154"/>
      <c r="AR118" s="154"/>
      <c r="AS118" s="27"/>
      <c r="AT118" s="27"/>
    </row>
    <row r="119" spans="39:46" hidden="1" outlineLevel="1">
      <c r="AM119" s="152" t="s">
        <v>182</v>
      </c>
      <c r="AN119" s="152" t="s">
        <v>183</v>
      </c>
      <c r="AO119" s="156"/>
    </row>
    <row r="120" spans="39:46" hidden="1" outlineLevel="1">
      <c r="AM120" s="157" t="s">
        <v>184</v>
      </c>
      <c r="AN120" s="158" t="s">
        <v>185</v>
      </c>
    </row>
    <row r="121" spans="39:46" hidden="1" outlineLevel="1">
      <c r="AM121" s="159" t="s">
        <v>186</v>
      </c>
      <c r="AN121" s="158" t="s">
        <v>187</v>
      </c>
    </row>
    <row r="122" spans="39:46" hidden="1" outlineLevel="1">
      <c r="AM122" s="159" t="s">
        <v>188</v>
      </c>
      <c r="AN122" s="158" t="s">
        <v>189</v>
      </c>
    </row>
    <row r="123" spans="39:46" hidden="1" outlineLevel="1">
      <c r="AM123" s="159" t="s">
        <v>190</v>
      </c>
      <c r="AN123" s="158" t="s">
        <v>191</v>
      </c>
    </row>
    <row r="124" spans="39:46" hidden="1" outlineLevel="1"/>
    <row r="125" spans="39:46" hidden="1" outlineLevel="1"/>
    <row r="126" spans="39:46" hidden="1" outlineLevel="1"/>
    <row r="127" spans="39:46" hidden="1" outlineLevel="1">
      <c r="AQ127" s="154"/>
      <c r="AR127" s="154"/>
      <c r="AS127" s="27"/>
      <c r="AT127" s="27"/>
    </row>
    <row r="128" spans="39:46" hidden="1" outlineLevel="1">
      <c r="AQ128" s="154"/>
      <c r="AR128" s="154"/>
      <c r="AS128" s="27"/>
      <c r="AT128" s="27"/>
    </row>
    <row r="129" spans="1:46" hidden="1" outlineLevel="1">
      <c r="AQ129" s="154"/>
      <c r="AR129" s="154"/>
      <c r="AS129" s="27"/>
      <c r="AT129" s="27"/>
    </row>
    <row r="130" spans="1:46" hidden="1" outlineLevel="1">
      <c r="AQ130" s="154"/>
      <c r="AR130" s="154"/>
      <c r="AS130" s="27"/>
      <c r="AT130" s="27"/>
    </row>
    <row r="131" spans="1:46" hidden="1" outlineLevel="1">
      <c r="AM131" s="4" t="s">
        <v>192</v>
      </c>
      <c r="AQ131" s="154"/>
      <c r="AR131" s="154"/>
      <c r="AS131" s="27"/>
      <c r="AT131" s="27"/>
    </row>
    <row r="132" spans="1:46" hidden="1" outlineLevel="1">
      <c r="AM132" s="151">
        <v>1</v>
      </c>
      <c r="AQ132" s="154"/>
      <c r="AR132" s="154"/>
      <c r="AS132" s="27"/>
      <c r="AT132" s="27"/>
    </row>
    <row r="133" spans="1:46" hidden="1" outlineLevel="1">
      <c r="AQ133" s="154"/>
      <c r="AR133" s="154"/>
      <c r="AS133" s="27"/>
      <c r="AT133" s="27"/>
    </row>
    <row r="134" spans="1:46" hidden="1" outlineLevel="1">
      <c r="AQ134" s="154"/>
      <c r="AR134" s="154"/>
      <c r="AS134" s="27"/>
      <c r="AT134" s="27"/>
    </row>
    <row r="135" spans="1:46" s="1" customFormat="1" hidden="1" outlineLevel="1">
      <c r="A135"/>
      <c r="B135"/>
      <c r="AM135" s="152" t="s">
        <v>173</v>
      </c>
      <c r="AN135" s="152" t="s">
        <v>193</v>
      </c>
      <c r="AO135" s="41"/>
      <c r="AQ135" s="154"/>
      <c r="AR135" s="154"/>
      <c r="AS135" s="40"/>
      <c r="AT135" s="40"/>
    </row>
    <row r="136" spans="1:46" hidden="1" outlineLevel="1">
      <c r="AM136" s="155" t="s">
        <v>174</v>
      </c>
      <c r="AN136" s="155" t="s">
        <v>194</v>
      </c>
      <c r="AQ136" s="154"/>
      <c r="AR136" s="154"/>
      <c r="AS136" s="27"/>
      <c r="AT136" s="27"/>
    </row>
    <row r="137" spans="1:46" hidden="1" outlineLevel="1">
      <c r="AM137" s="155" t="s">
        <v>195</v>
      </c>
      <c r="AN137" s="155" t="s">
        <v>196</v>
      </c>
      <c r="AQ137" s="154"/>
      <c r="AR137" s="154"/>
      <c r="AS137" s="27"/>
      <c r="AT137" s="27"/>
    </row>
    <row r="138" spans="1:46" hidden="1" outlineLevel="1">
      <c r="AM138" s="155" t="s">
        <v>197</v>
      </c>
      <c r="AN138" s="155" t="s">
        <v>198</v>
      </c>
      <c r="AQ138" s="154"/>
      <c r="AR138" s="154"/>
      <c r="AS138" s="27"/>
      <c r="AT138" s="27"/>
    </row>
    <row r="139" spans="1:46" hidden="1" outlineLevel="1">
      <c r="AM139" s="155" t="s">
        <v>199</v>
      </c>
      <c r="AN139" s="155" t="s">
        <v>200</v>
      </c>
      <c r="AQ139" s="154"/>
      <c r="AR139" s="154"/>
      <c r="AS139" s="27"/>
      <c r="AT139" s="27"/>
    </row>
    <row r="140" spans="1:46" hidden="1" outlineLevel="1">
      <c r="AM140" s="155" t="s">
        <v>201</v>
      </c>
      <c r="AN140" s="155" t="s">
        <v>202</v>
      </c>
      <c r="AQ140" s="154"/>
      <c r="AR140" s="154"/>
      <c r="AS140" s="27"/>
      <c r="AT140" s="27"/>
    </row>
    <row r="141" spans="1:46" hidden="1" outlineLevel="1">
      <c r="AM141" s="155" t="s">
        <v>203</v>
      </c>
      <c r="AN141" s="155" t="s">
        <v>204</v>
      </c>
      <c r="AQ141" s="154"/>
      <c r="AR141" s="154"/>
      <c r="AS141" s="27"/>
      <c r="AT141" s="27"/>
    </row>
    <row r="142" spans="1:46" hidden="1" outlineLevel="1">
      <c r="AM142" s="155" t="s">
        <v>205</v>
      </c>
      <c r="AN142" s="155" t="s">
        <v>206</v>
      </c>
      <c r="AQ142" s="154"/>
      <c r="AR142" s="154"/>
      <c r="AS142" s="27"/>
      <c r="AT142" s="27"/>
    </row>
    <row r="143" spans="1:46" hidden="1" outlineLevel="1">
      <c r="AM143" s="155" t="s">
        <v>207</v>
      </c>
      <c r="AN143" s="155" t="s">
        <v>208</v>
      </c>
      <c r="AQ143" s="154"/>
      <c r="AR143" s="154"/>
      <c r="AS143" s="27"/>
      <c r="AT143" s="27"/>
    </row>
    <row r="144" spans="1:46" hidden="1" outlineLevel="1">
      <c r="AM144" s="155" t="s">
        <v>209</v>
      </c>
      <c r="AN144" s="155" t="s">
        <v>210</v>
      </c>
      <c r="AQ144" s="154"/>
      <c r="AR144" s="154"/>
      <c r="AS144" s="27"/>
      <c r="AT144" s="27"/>
    </row>
    <row r="145" spans="39:46" hidden="1" outlineLevel="1">
      <c r="AM145" s="155" t="s">
        <v>211</v>
      </c>
      <c r="AN145" s="155" t="s">
        <v>212</v>
      </c>
      <c r="AQ145" s="154"/>
      <c r="AR145" s="154"/>
      <c r="AS145" s="27"/>
      <c r="AT145" s="27"/>
    </row>
    <row r="146" spans="39:46" hidden="1" outlineLevel="1">
      <c r="AM146" s="155" t="s">
        <v>213</v>
      </c>
      <c r="AN146" s="155" t="s">
        <v>214</v>
      </c>
      <c r="AQ146" s="154"/>
      <c r="AR146" s="154"/>
      <c r="AS146" s="27"/>
      <c r="AT146" s="27"/>
    </row>
    <row r="147" spans="39:46" hidden="1" outlineLevel="1">
      <c r="AM147" s="155" t="s">
        <v>215</v>
      </c>
      <c r="AN147" s="155" t="s">
        <v>216</v>
      </c>
      <c r="AQ147" s="154"/>
      <c r="AR147" s="154"/>
      <c r="AS147" s="27"/>
      <c r="AT147" s="27"/>
    </row>
    <row r="148" spans="39:46" hidden="1" outlineLevel="1">
      <c r="AM148" s="155" t="s">
        <v>217</v>
      </c>
      <c r="AN148" s="155" t="s">
        <v>218</v>
      </c>
      <c r="AQ148" s="154"/>
      <c r="AR148" s="154"/>
      <c r="AS148" s="27"/>
      <c r="AT148" s="27"/>
    </row>
    <row r="149" spans="39:46" hidden="1" outlineLevel="1">
      <c r="AM149" s="155" t="s">
        <v>219</v>
      </c>
      <c r="AN149" s="155" t="s">
        <v>220</v>
      </c>
      <c r="AQ149" s="154"/>
      <c r="AR149" s="154"/>
      <c r="AS149" s="27"/>
      <c r="AT149" s="27"/>
    </row>
    <row r="150" spans="39:46" hidden="1" outlineLevel="1">
      <c r="AM150" s="155" t="s">
        <v>221</v>
      </c>
      <c r="AN150" s="155" t="s">
        <v>222</v>
      </c>
      <c r="AQ150" s="154"/>
      <c r="AR150" s="154"/>
      <c r="AS150" s="27"/>
      <c r="AT150" s="27"/>
    </row>
    <row r="151" spans="39:46" hidden="1" outlineLevel="1">
      <c r="AM151" s="155" t="s">
        <v>223</v>
      </c>
      <c r="AN151" s="155" t="s">
        <v>224</v>
      </c>
      <c r="AQ151" s="154"/>
      <c r="AR151" s="154"/>
      <c r="AS151" s="27"/>
      <c r="AT151" s="27"/>
    </row>
    <row r="152" spans="39:46" hidden="1" outlineLevel="1">
      <c r="AM152" s="155" t="s">
        <v>225</v>
      </c>
      <c r="AN152" s="155" t="s">
        <v>226</v>
      </c>
      <c r="AQ152" s="154"/>
      <c r="AR152" s="154"/>
      <c r="AS152" s="27"/>
      <c r="AT152" s="27"/>
    </row>
    <row r="153" spans="39:46" hidden="1" outlineLevel="1">
      <c r="AM153" s="155" t="s">
        <v>227</v>
      </c>
      <c r="AN153" s="155" t="s">
        <v>228</v>
      </c>
      <c r="AQ153" s="154"/>
      <c r="AR153" s="154"/>
      <c r="AS153" s="27"/>
      <c r="AT153" s="27"/>
    </row>
    <row r="154" spans="39:46" hidden="1" outlineLevel="1">
      <c r="AM154" s="155" t="s">
        <v>229</v>
      </c>
      <c r="AN154" s="155" t="s">
        <v>230</v>
      </c>
      <c r="AQ154" s="154"/>
      <c r="AR154" s="154"/>
      <c r="AS154" s="27"/>
      <c r="AT154" s="27"/>
    </row>
    <row r="155" spans="39:46" hidden="1" outlineLevel="1">
      <c r="AM155" s="155" t="s">
        <v>231</v>
      </c>
      <c r="AN155" s="155" t="s">
        <v>232</v>
      </c>
      <c r="AQ155" s="154"/>
      <c r="AR155" s="154"/>
      <c r="AS155" s="27"/>
      <c r="AT155" s="27"/>
    </row>
    <row r="156" spans="39:46" hidden="1" outlineLevel="1">
      <c r="AM156" s="155" t="s">
        <v>233</v>
      </c>
      <c r="AN156" s="155" t="s">
        <v>234</v>
      </c>
      <c r="AQ156" s="154"/>
      <c r="AR156" s="154"/>
      <c r="AS156" s="27"/>
      <c r="AT156" s="27"/>
    </row>
    <row r="157" spans="39:46" hidden="1" outlineLevel="1">
      <c r="AM157" s="155" t="s">
        <v>235</v>
      </c>
      <c r="AN157" s="155" t="s">
        <v>236</v>
      </c>
      <c r="AQ157" s="154"/>
      <c r="AR157" s="154"/>
      <c r="AS157" s="27"/>
      <c r="AT157" s="27"/>
    </row>
    <row r="158" spans="39:46" hidden="1" outlineLevel="1">
      <c r="AM158" s="155" t="s">
        <v>237</v>
      </c>
      <c r="AN158" s="155" t="s">
        <v>238</v>
      </c>
      <c r="AQ158" s="154"/>
      <c r="AR158" s="154"/>
      <c r="AS158" s="27"/>
      <c r="AT158" s="27"/>
    </row>
    <row r="159" spans="39:46" hidden="1" outlineLevel="1">
      <c r="AM159" s="155" t="s">
        <v>239</v>
      </c>
      <c r="AN159" s="155" t="s">
        <v>240</v>
      </c>
      <c r="AQ159" s="154"/>
      <c r="AR159" s="154"/>
      <c r="AS159" s="27"/>
      <c r="AT159" s="27"/>
    </row>
    <row r="160" spans="39:46" hidden="1" outlineLevel="1">
      <c r="AM160" s="155" t="s">
        <v>241</v>
      </c>
      <c r="AN160" s="155" t="s">
        <v>242</v>
      </c>
      <c r="AQ160" s="154"/>
      <c r="AR160" s="154"/>
      <c r="AS160" s="27"/>
      <c r="AT160" s="27"/>
    </row>
    <row r="161" spans="39:46" hidden="1" outlineLevel="1">
      <c r="AM161" s="155" t="s">
        <v>243</v>
      </c>
      <c r="AN161" s="155" t="s">
        <v>244</v>
      </c>
      <c r="AQ161" s="154"/>
      <c r="AR161" s="154"/>
      <c r="AS161" s="27"/>
      <c r="AT161" s="27"/>
    </row>
    <row r="162" spans="39:46" hidden="1" outlineLevel="1">
      <c r="AM162" s="155" t="s">
        <v>245</v>
      </c>
      <c r="AN162" s="155" t="s">
        <v>246</v>
      </c>
      <c r="AQ162" s="154"/>
      <c r="AR162" s="154"/>
      <c r="AS162" s="27"/>
      <c r="AT162" s="27"/>
    </row>
    <row r="163" spans="39:46" hidden="1" outlineLevel="1">
      <c r="AM163" s="155" t="s">
        <v>247</v>
      </c>
      <c r="AN163" s="155" t="s">
        <v>248</v>
      </c>
      <c r="AQ163" s="154"/>
      <c r="AR163" s="154"/>
      <c r="AS163" s="27"/>
      <c r="AT163" s="27"/>
    </row>
    <row r="164" spans="39:46" hidden="1" outlineLevel="1">
      <c r="AM164" s="155" t="s">
        <v>249</v>
      </c>
      <c r="AN164" s="155" t="s">
        <v>250</v>
      </c>
      <c r="AQ164" s="154"/>
      <c r="AR164" s="154"/>
      <c r="AS164" s="27"/>
      <c r="AT164" s="27"/>
    </row>
    <row r="165" spans="39:46" hidden="1" outlineLevel="1">
      <c r="AM165" s="155" t="s">
        <v>251</v>
      </c>
      <c r="AN165" s="155" t="s">
        <v>252</v>
      </c>
      <c r="AQ165" s="154"/>
      <c r="AR165" s="154"/>
      <c r="AS165" s="27"/>
      <c r="AT165" s="27"/>
    </row>
    <row r="166" spans="39:46" hidden="1" collapsed="1">
      <c r="AM166" s="155" t="s">
        <v>253</v>
      </c>
      <c r="AN166" s="155" t="s">
        <v>254</v>
      </c>
    </row>
    <row r="167" spans="39:46" hidden="1">
      <c r="AM167" s="155" t="s">
        <v>255</v>
      </c>
      <c r="AN167" s="155" t="s">
        <v>256</v>
      </c>
    </row>
    <row r="168" spans="39:46">
      <c r="AM168" s="155" t="s">
        <v>257</v>
      </c>
      <c r="AN168" s="155" t="s">
        <v>258</v>
      </c>
    </row>
    <row r="169" spans="39:46">
      <c r="AM169" s="155" t="s">
        <v>259</v>
      </c>
      <c r="AN169" s="155" t="s">
        <v>260</v>
      </c>
    </row>
    <row r="170" spans="39:46">
      <c r="AM170" s="155" t="s">
        <v>261</v>
      </c>
      <c r="AN170" s="155" t="s">
        <v>262</v>
      </c>
    </row>
    <row r="171" spans="39:46">
      <c r="AM171" s="155" t="s">
        <v>263</v>
      </c>
      <c r="AN171" s="155" t="s">
        <v>264</v>
      </c>
    </row>
    <row r="172" spans="39:46">
      <c r="AM172" s="155" t="s">
        <v>265</v>
      </c>
      <c r="AN172" s="155" t="s">
        <v>266</v>
      </c>
    </row>
    <row r="173" spans="39:46">
      <c r="AM173" s="155" t="s">
        <v>267</v>
      </c>
      <c r="AN173" s="155" t="s">
        <v>268</v>
      </c>
    </row>
    <row r="174" spans="39:46">
      <c r="AM174" s="155"/>
      <c r="AN174" s="155"/>
    </row>
    <row r="175" spans="39:46">
      <c r="AM175" s="4" t="s">
        <v>269</v>
      </c>
    </row>
    <row r="176" spans="39:46">
      <c r="AM176" s="151">
        <v>1</v>
      </c>
    </row>
  </sheetData>
  <sheetProtection algorithmName="SHA-512" hashValue="3qqrAv77wsnD2OmAYNC+07vv5rYLmWohaicXwQ6s+Ki056YCRPzoEYyZb2b2aUYp8HqJ/mcmutYCYvpzZnY3UA==" saltValue="ClqKUfk4Adqn+V0Nog2Nuw==" spinCount="100000" sheet="1" objects="1" scenarios="1"/>
  <dataConsolidate/>
  <mergeCells count="82">
    <mergeCell ref="C104:F104"/>
    <mergeCell ref="D99:I99"/>
    <mergeCell ref="V101:Y101"/>
    <mergeCell ref="AA101:AB101"/>
    <mergeCell ref="C102:F102"/>
    <mergeCell ref="C103:F103"/>
    <mergeCell ref="V103:AC103"/>
    <mergeCell ref="V95:Y95"/>
    <mergeCell ref="AA95:AC95"/>
    <mergeCell ref="D96:I96"/>
    <mergeCell ref="D97:I97"/>
    <mergeCell ref="D98:I98"/>
    <mergeCell ref="K98:R98"/>
    <mergeCell ref="V98:X98"/>
    <mergeCell ref="Z98:AC98"/>
    <mergeCell ref="D93:I93"/>
    <mergeCell ref="C64:H64"/>
    <mergeCell ref="Y64:AH64"/>
    <mergeCell ref="C66:H66"/>
    <mergeCell ref="C72:G73"/>
    <mergeCell ref="U72:V72"/>
    <mergeCell ref="AB72:AE72"/>
    <mergeCell ref="C76:H76"/>
    <mergeCell ref="M76:P76"/>
    <mergeCell ref="C79:AC79"/>
    <mergeCell ref="C82:AC82"/>
    <mergeCell ref="C86:AC86"/>
    <mergeCell ref="M78:P78"/>
    <mergeCell ref="X78:AH78"/>
    <mergeCell ref="Y60:AC60"/>
    <mergeCell ref="AD60:AH60"/>
    <mergeCell ref="AI60:AJ60"/>
    <mergeCell ref="J45:AA45"/>
    <mergeCell ref="J46:AA46"/>
    <mergeCell ref="J47:Q47"/>
    <mergeCell ref="V47:AA47"/>
    <mergeCell ref="J49:L49"/>
    <mergeCell ref="M49:Z49"/>
    <mergeCell ref="M51:R51"/>
    <mergeCell ref="O54:R54"/>
    <mergeCell ref="W54:Z54"/>
    <mergeCell ref="AB54:AD54"/>
    <mergeCell ref="AE54:AJ54"/>
    <mergeCell ref="K44:R44"/>
    <mergeCell ref="V44:AA44"/>
    <mergeCell ref="J34:AA34"/>
    <mergeCell ref="K35:R35"/>
    <mergeCell ref="V35:AA35"/>
    <mergeCell ref="J36:AA36"/>
    <mergeCell ref="J37:AA37"/>
    <mergeCell ref="J38:Q38"/>
    <mergeCell ref="V38:AA38"/>
    <mergeCell ref="J41:AA41"/>
    <mergeCell ref="J42:K42"/>
    <mergeCell ref="M42:O42"/>
    <mergeCell ref="Q42:AA42"/>
    <mergeCell ref="J43:AA43"/>
    <mergeCell ref="E24:AC24"/>
    <mergeCell ref="C27:AC27"/>
    <mergeCell ref="J32:AA32"/>
    <mergeCell ref="J33:K33"/>
    <mergeCell ref="M33:O33"/>
    <mergeCell ref="Q33:AA33"/>
    <mergeCell ref="E23:AC23"/>
    <mergeCell ref="V8:X8"/>
    <mergeCell ref="D11:AD11"/>
    <mergeCell ref="D12:AD12"/>
    <mergeCell ref="E13:AC13"/>
    <mergeCell ref="E14:AC14"/>
    <mergeCell ref="Q15:AC15"/>
    <mergeCell ref="E16:P16"/>
    <mergeCell ref="Q16:AC16"/>
    <mergeCell ref="E17:AD17"/>
    <mergeCell ref="D21:AD21"/>
    <mergeCell ref="D22:AD22"/>
    <mergeCell ref="T6:Y6"/>
    <mergeCell ref="Z6:AE6"/>
    <mergeCell ref="B2:P2"/>
    <mergeCell ref="AC2:AE2"/>
    <mergeCell ref="AF2:AK2"/>
    <mergeCell ref="W4:Y4"/>
    <mergeCell ref="Z4:AE4"/>
  </mergeCells>
  <phoneticPr fontId="5"/>
  <dataValidations count="6">
    <dataValidation type="list" allowBlank="1" showInputMessage="1" showErrorMessage="1" promptTitle="リストから選択ください" prompt="その他の場合は直接記入する" sqref="D96:I96" xr:uid="{AA5E40E1-DAB4-4EFD-9386-0A62088EE846}">
      <formula1>$AM$120:$AM$124</formula1>
    </dataValidation>
    <dataValidation imeMode="halfAlpha" allowBlank="1" showInputMessage="1" showErrorMessage="1" sqref="I50 M76:P76 R76:S76 R78:S78 M78:P78" xr:uid="{BBDD0021-D79E-4CE8-A547-9B0D3C432D67}"/>
    <dataValidation type="custom" imeMode="on" allowBlank="1" showInputMessage="1" showErrorMessage="1" errorTitle="入力値エラー" error="全角文字で入力してください。" sqref="J32:AA32 Q33:AA33 J34:AA34 J37:AA37 J38:Q38 V38:AA38 J41:AA41 Q42:AA42 J43:AA43 J46:AA46 J47:Q47 V47:AA47" xr:uid="{7B1B2651-DF59-4082-B9FC-3DA54E321749}">
      <formula1 xml:space="preserve"> IF(LENB(J32)-LEN(J32) &lt;&gt; 0,TRUE,FALSE)</formula1>
    </dataValidation>
    <dataValidation type="custom" imeMode="halfAlpha" allowBlank="1" showInputMessage="1" showErrorMessage="1" errorTitle="入力値エラー" error="半角文字で入力してください。" sqref="V35:AA35 M33:O33 K35:R35 J33:K33 J36:AA36 AB8 Z8 I49 V44:AA44 M42:O42 K44:R44 J42:K42 J45:AA45 M51:R51 O54:R54 Z6:AK6" xr:uid="{1358323A-E844-4FF1-BEDD-092B25480786}">
      <formula1 xml:space="preserve"> IF(LENB(I6)-LEN(I6) &lt;&gt; 0,FALSE,TRUE)</formula1>
    </dataValidation>
    <dataValidation type="custom" imeMode="on" allowBlank="1" showInputMessage="1" showErrorMessage="1" errorTitle="入力値エラー" error="全角で入力してください。" sqref="AE54" xr:uid="{F878CFE4-99E8-44C5-86B5-0607EE5186A6}">
      <formula1 xml:space="preserve"> IF(LENB(AE54)-LEN(AE54) &lt;&gt; 0,TRUE,FALSE)</formula1>
    </dataValidation>
    <dataValidation type="list" allowBlank="1" showInputMessage="1" showErrorMessage="1" sqref="V103:AC103" xr:uid="{D42D7161-8081-4511-BDFA-762B9B71ADA4}">
      <formula1>$AM$136:$AM$173</formula1>
    </dataValidation>
  </dataValidations>
  <hyperlinks>
    <hyperlink ref="D58" r:id="rId1" xr:uid="{64DDFBFF-C361-43A6-804A-18B79C47FB27}"/>
    <hyperlink ref="Q15" r:id="rId2" xr:uid="{8C178ED3-EEF6-4954-837B-CEE390A2339F}"/>
    <hyperlink ref="Q16" r:id="rId3" display="https://www.jbat.co.jp/yakkan/attazoogforzoom_sw/" xr:uid="{C68ABD77-8588-4E5F-9059-538E6B7EA941}"/>
    <hyperlink ref="Q16:AC16" r:id="rId4" display="https://www.jbat.co.jp/yakkan/attazoou_plus_sp_sw/" xr:uid="{5CA0AFF0-6BC1-45BA-B985-713266BA6CF0}"/>
  </hyperlinks>
  <printOptions horizontalCentered="1" verticalCentered="1"/>
  <pageMargins left="0.35433070866141736" right="0.27559055118110237" top="0.31496062992125984" bottom="0.23622047244094491" header="0.31496062992125984" footer="0.19685039370078741"/>
  <pageSetup paperSize="9" scale="55" fitToHeight="2" orientation="portrait" r:id="rId5"/>
  <rowBreaks count="1" manualBreakCount="1">
    <brk id="84" min="1" max="31" man="1"/>
  </rowBreaks>
  <drawing r:id="rId6"/>
  <legacyDrawing r:id="rId7"/>
  <mc:AlternateContent xmlns:mc="http://schemas.openxmlformats.org/markup-compatibility/2006">
    <mc:Choice Requires="x14">
      <controls>
        <mc:AlternateContent xmlns:mc="http://schemas.openxmlformats.org/markup-compatibility/2006">
          <mc:Choice Requires="x14">
            <control shapeId="1025" r:id="rId8" name="Option Button 1">
              <controlPr defaultSize="0" autoFill="0" autoLine="0" autoPict="0" altText="オプション4">
                <anchor moveWithCells="1">
                  <from>
                    <xdr:col>25</xdr:col>
                    <xdr:colOff>171450</xdr:colOff>
                    <xdr:row>90</xdr:row>
                    <xdr:rowOff>76200</xdr:rowOff>
                  </from>
                  <to>
                    <xdr:col>27</xdr:col>
                    <xdr:colOff>66675</xdr:colOff>
                    <xdr:row>92</xdr:row>
                    <xdr:rowOff>0</xdr:rowOff>
                  </to>
                </anchor>
              </controlPr>
            </control>
          </mc:Choice>
        </mc:AlternateContent>
        <mc:AlternateContent xmlns:mc="http://schemas.openxmlformats.org/markup-compatibility/2006">
          <mc:Choice Requires="x14">
            <control shapeId="1026" r:id="rId9" name="Option Button 2">
              <controlPr defaultSize="0" autoFill="0" autoLine="0" autoPict="0">
                <anchor moveWithCells="1">
                  <from>
                    <xdr:col>27</xdr:col>
                    <xdr:colOff>38100</xdr:colOff>
                    <xdr:row>90</xdr:row>
                    <xdr:rowOff>76200</xdr:rowOff>
                  </from>
                  <to>
                    <xdr:col>28</xdr:col>
                    <xdr:colOff>371475</xdr:colOff>
                    <xdr:row>92</xdr:row>
                    <xdr:rowOff>0</xdr:rowOff>
                  </to>
                </anchor>
              </controlPr>
            </control>
          </mc:Choice>
        </mc:AlternateContent>
        <mc:AlternateContent xmlns:mc="http://schemas.openxmlformats.org/markup-compatibility/2006">
          <mc:Choice Requires="x14">
            <control shapeId="1027" r:id="rId10" name="Option Button 3">
              <controlPr defaultSize="0" autoFill="0" autoLine="0" autoPict="0">
                <anchor moveWithCells="1">
                  <from>
                    <xdr:col>8</xdr:col>
                    <xdr:colOff>295275</xdr:colOff>
                    <xdr:row>63</xdr:row>
                    <xdr:rowOff>66675</xdr:rowOff>
                  </from>
                  <to>
                    <xdr:col>10</xdr:col>
                    <xdr:colOff>0</xdr:colOff>
                    <xdr:row>63</xdr:row>
                    <xdr:rowOff>381000</xdr:rowOff>
                  </to>
                </anchor>
              </controlPr>
            </control>
          </mc:Choice>
        </mc:AlternateContent>
        <mc:AlternateContent xmlns:mc="http://schemas.openxmlformats.org/markup-compatibility/2006">
          <mc:Choice Requires="x14">
            <control shapeId="1028" r:id="rId11" name="Option Button 4">
              <controlPr locked="0" defaultSize="0" autoFill="0" autoLine="0" autoPict="0" macro="[0]!オプション4_Click">
                <anchor moveWithCells="1">
                  <from>
                    <xdr:col>15</xdr:col>
                    <xdr:colOff>133350</xdr:colOff>
                    <xdr:row>63</xdr:row>
                    <xdr:rowOff>76200</xdr:rowOff>
                  </from>
                  <to>
                    <xdr:col>16</xdr:col>
                    <xdr:colOff>171450</xdr:colOff>
                    <xdr:row>63</xdr:row>
                    <xdr:rowOff>390525</xdr:rowOff>
                  </to>
                </anchor>
              </controlPr>
            </control>
          </mc:Choice>
        </mc:AlternateContent>
        <mc:AlternateContent xmlns:mc="http://schemas.openxmlformats.org/markup-compatibility/2006">
          <mc:Choice Requires="x14">
            <control shapeId="1029" r:id="rId12" name="Option Button 5">
              <controlPr defaultSize="0" autoFill="0" autoLine="0" autoPict="0">
                <anchor moveWithCells="1">
                  <from>
                    <xdr:col>17</xdr:col>
                    <xdr:colOff>142875</xdr:colOff>
                    <xdr:row>1</xdr:row>
                    <xdr:rowOff>66675</xdr:rowOff>
                  </from>
                  <to>
                    <xdr:col>18</xdr:col>
                    <xdr:colOff>247650</xdr:colOff>
                    <xdr:row>1</xdr:row>
                    <xdr:rowOff>390525</xdr:rowOff>
                  </to>
                </anchor>
              </controlPr>
            </control>
          </mc:Choice>
        </mc:AlternateContent>
        <mc:AlternateContent xmlns:mc="http://schemas.openxmlformats.org/markup-compatibility/2006">
          <mc:Choice Requires="x14">
            <control shapeId="1030" r:id="rId13" name="Option Button 6">
              <controlPr defaultSize="0" autoFill="0" autoLine="0" autoPict="0">
                <anchor moveWithCells="1">
                  <from>
                    <xdr:col>21</xdr:col>
                    <xdr:colOff>104775</xdr:colOff>
                    <xdr:row>0</xdr:row>
                    <xdr:rowOff>200025</xdr:rowOff>
                  </from>
                  <to>
                    <xdr:col>22</xdr:col>
                    <xdr:colOff>47625</xdr:colOff>
                    <xdr:row>1</xdr:row>
                    <xdr:rowOff>276225</xdr:rowOff>
                  </to>
                </anchor>
              </controlPr>
            </control>
          </mc:Choice>
        </mc:AlternateContent>
        <mc:AlternateContent xmlns:mc="http://schemas.openxmlformats.org/markup-compatibility/2006">
          <mc:Choice Requires="x14">
            <control shapeId="1031" r:id="rId14" name="Option Button 7">
              <controlPr defaultSize="0" autoFill="0" autoLine="0" autoPict="0">
                <anchor moveWithCells="1">
                  <from>
                    <xdr:col>24</xdr:col>
                    <xdr:colOff>123825</xdr:colOff>
                    <xdr:row>1</xdr:row>
                    <xdr:rowOff>66675</xdr:rowOff>
                  </from>
                  <to>
                    <xdr:col>25</xdr:col>
                    <xdr:colOff>76200</xdr:colOff>
                    <xdr:row>1</xdr:row>
                    <xdr:rowOff>400050</xdr:rowOff>
                  </to>
                </anchor>
              </controlPr>
            </control>
          </mc:Choice>
        </mc:AlternateContent>
        <mc:AlternateContent xmlns:mc="http://schemas.openxmlformats.org/markup-compatibility/2006">
          <mc:Choice Requires="x14">
            <control shapeId="1032" r:id="rId15" name="Option Button 8">
              <controlPr defaultSize="0" autoFill="0" autoLine="0" autoPict="0">
                <anchor moveWithCells="1">
                  <from>
                    <xdr:col>27</xdr:col>
                    <xdr:colOff>114300</xdr:colOff>
                    <xdr:row>1</xdr:row>
                    <xdr:rowOff>76200</xdr:rowOff>
                  </from>
                  <to>
                    <xdr:col>28</xdr:col>
                    <xdr:colOff>57150</xdr:colOff>
                    <xdr:row>1</xdr:row>
                    <xdr:rowOff>400050</xdr:rowOff>
                  </to>
                </anchor>
              </controlPr>
            </control>
          </mc:Choice>
        </mc:AlternateContent>
        <mc:AlternateContent xmlns:mc="http://schemas.openxmlformats.org/markup-compatibility/2006">
          <mc:Choice Requires="x14">
            <control shapeId="1033" r:id="rId16" name="Option Button 9">
              <controlPr defaultSize="0" autoFill="0" autoLine="0" autoPict="0">
                <anchor moveWithCells="1">
                  <from>
                    <xdr:col>31</xdr:col>
                    <xdr:colOff>38100</xdr:colOff>
                    <xdr:row>1</xdr:row>
                    <xdr:rowOff>104775</xdr:rowOff>
                  </from>
                  <to>
                    <xdr:col>32</xdr:col>
                    <xdr:colOff>114300</xdr:colOff>
                    <xdr:row>1</xdr:row>
                    <xdr:rowOff>342900</xdr:rowOff>
                  </to>
                </anchor>
              </controlPr>
            </control>
          </mc:Choice>
        </mc:AlternateContent>
        <mc:AlternateContent xmlns:mc="http://schemas.openxmlformats.org/markup-compatibility/2006">
          <mc:Choice Requires="x14">
            <control shapeId="1034" r:id="rId17" name="Option Button 10">
              <controlPr defaultSize="0" autoFill="0" autoLine="0" autoPict="0">
                <anchor moveWithCells="1">
                  <from>
                    <xdr:col>8</xdr:col>
                    <xdr:colOff>123825</xdr:colOff>
                    <xdr:row>65</xdr:row>
                    <xdr:rowOff>38100</xdr:rowOff>
                  </from>
                  <to>
                    <xdr:col>9</xdr:col>
                    <xdr:colOff>66675</xdr:colOff>
                    <xdr:row>65</xdr:row>
                    <xdr:rowOff>352425</xdr:rowOff>
                  </to>
                </anchor>
              </controlPr>
            </control>
          </mc:Choice>
        </mc:AlternateContent>
        <mc:AlternateContent xmlns:mc="http://schemas.openxmlformats.org/markup-compatibility/2006">
          <mc:Choice Requires="x14">
            <control shapeId="1035" r:id="rId18" name="Option Button 11">
              <controlPr defaultSize="0" autoFill="0" autoLine="0" autoPict="0">
                <anchor moveWithCells="1">
                  <from>
                    <xdr:col>14</xdr:col>
                    <xdr:colOff>228600</xdr:colOff>
                    <xdr:row>65</xdr:row>
                    <xdr:rowOff>28575</xdr:rowOff>
                  </from>
                  <to>
                    <xdr:col>16</xdr:col>
                    <xdr:colOff>57150</xdr:colOff>
                    <xdr:row>65</xdr:row>
                    <xdr:rowOff>342900</xdr:rowOff>
                  </to>
                </anchor>
              </controlPr>
            </control>
          </mc:Choice>
        </mc:AlternateContent>
        <mc:AlternateContent xmlns:mc="http://schemas.openxmlformats.org/markup-compatibility/2006">
          <mc:Choice Requires="x14">
            <control shapeId="1036" r:id="rId19" name="Option Button 12">
              <controlPr defaultSize="0" autoFill="0" autoLine="0" autoPict="0">
                <anchor moveWithCells="1">
                  <from>
                    <xdr:col>21</xdr:col>
                    <xdr:colOff>142875</xdr:colOff>
                    <xdr:row>65</xdr:row>
                    <xdr:rowOff>38100</xdr:rowOff>
                  </from>
                  <to>
                    <xdr:col>22</xdr:col>
                    <xdr:colOff>85725</xdr:colOff>
                    <xdr:row>65</xdr:row>
                    <xdr:rowOff>352425</xdr:rowOff>
                  </to>
                </anchor>
              </controlPr>
            </control>
          </mc:Choice>
        </mc:AlternateContent>
        <mc:AlternateContent xmlns:mc="http://schemas.openxmlformats.org/markup-compatibility/2006">
          <mc:Choice Requires="x14">
            <control shapeId="1037" r:id="rId20" name="Check Box 13">
              <controlPr defaultSize="0" autoFill="0" autoLine="0" autoPict="0">
                <anchor moveWithCells="1">
                  <from>
                    <xdr:col>2</xdr:col>
                    <xdr:colOff>295275</xdr:colOff>
                    <xdr:row>11</xdr:row>
                    <xdr:rowOff>238125</xdr:rowOff>
                  </from>
                  <to>
                    <xdr:col>4</xdr:col>
                    <xdr:colOff>38100</xdr:colOff>
                    <xdr:row>12</xdr:row>
                    <xdr:rowOff>228600</xdr:rowOff>
                  </to>
                </anchor>
              </controlPr>
            </control>
          </mc:Choice>
        </mc:AlternateContent>
        <mc:AlternateContent xmlns:mc="http://schemas.openxmlformats.org/markup-compatibility/2006">
          <mc:Choice Requires="x14">
            <control shapeId="1038" r:id="rId21" name="Check Box 14">
              <controlPr defaultSize="0" autoFill="0" autoLine="0" autoPict="0">
                <anchor moveWithCells="1">
                  <from>
                    <xdr:col>2</xdr:col>
                    <xdr:colOff>295275</xdr:colOff>
                    <xdr:row>21</xdr:row>
                    <xdr:rowOff>238125</xdr:rowOff>
                  </from>
                  <to>
                    <xdr:col>4</xdr:col>
                    <xdr:colOff>38100</xdr:colOff>
                    <xdr:row>22</xdr:row>
                    <xdr:rowOff>228600</xdr:rowOff>
                  </to>
                </anchor>
              </controlPr>
            </control>
          </mc:Choice>
        </mc:AlternateContent>
        <mc:AlternateContent xmlns:mc="http://schemas.openxmlformats.org/markup-compatibility/2006">
          <mc:Choice Requires="x14">
            <control shapeId="1039" r:id="rId22" name="Option Button 15">
              <controlPr defaultSize="0" autoFill="0" autoLine="0" autoPict="0">
                <anchor moveWithCells="1">
                  <from>
                    <xdr:col>8</xdr:col>
                    <xdr:colOff>57150</xdr:colOff>
                    <xdr:row>67</xdr:row>
                    <xdr:rowOff>19050</xdr:rowOff>
                  </from>
                  <to>
                    <xdr:col>8</xdr:col>
                    <xdr:colOff>295275</xdr:colOff>
                    <xdr:row>67</xdr:row>
                    <xdr:rowOff>257175</xdr:rowOff>
                  </to>
                </anchor>
              </controlPr>
            </control>
          </mc:Choice>
        </mc:AlternateContent>
        <mc:AlternateContent xmlns:mc="http://schemas.openxmlformats.org/markup-compatibility/2006">
          <mc:Choice Requires="x14">
            <control shapeId="1040" r:id="rId23" name="Option Button 16">
              <controlPr defaultSize="0" autoFill="0" autoLine="0" autoPict="0">
                <anchor moveWithCells="1">
                  <from>
                    <xdr:col>18</xdr:col>
                    <xdr:colOff>0</xdr:colOff>
                    <xdr:row>67</xdr:row>
                    <xdr:rowOff>28575</xdr:rowOff>
                  </from>
                  <to>
                    <xdr:col>18</xdr:col>
                    <xdr:colOff>238125</xdr:colOff>
                    <xdr:row>67</xdr:row>
                    <xdr:rowOff>266700</xdr:rowOff>
                  </to>
                </anchor>
              </controlPr>
            </control>
          </mc:Choice>
        </mc:AlternateContent>
        <mc:AlternateContent xmlns:mc="http://schemas.openxmlformats.org/markup-compatibility/2006">
          <mc:Choice Requires="x14">
            <control shapeId="1041" r:id="rId24" name="Option Button 17">
              <controlPr defaultSize="0" autoFill="0" autoLine="0" autoPict="0">
                <anchor moveWithCells="1">
                  <from>
                    <xdr:col>24</xdr:col>
                    <xdr:colOff>152400</xdr:colOff>
                    <xdr:row>67</xdr:row>
                    <xdr:rowOff>28575</xdr:rowOff>
                  </from>
                  <to>
                    <xdr:col>25</xdr:col>
                    <xdr:colOff>47625</xdr:colOff>
                    <xdr:row>67</xdr:row>
                    <xdr:rowOff>266700</xdr:rowOff>
                  </to>
                </anchor>
              </controlPr>
            </control>
          </mc:Choice>
        </mc:AlternateContent>
        <mc:AlternateContent xmlns:mc="http://schemas.openxmlformats.org/markup-compatibility/2006">
          <mc:Choice Requires="x14">
            <control shapeId="1042" r:id="rId25" name="Group Box 18">
              <controlPr defaultSize="0" autoFill="0" autoPict="0">
                <anchor moveWithCells="1">
                  <from>
                    <xdr:col>16</xdr:col>
                    <xdr:colOff>228600</xdr:colOff>
                    <xdr:row>0</xdr:row>
                    <xdr:rowOff>200025</xdr:rowOff>
                  </from>
                  <to>
                    <xdr:col>40</xdr:col>
                    <xdr:colOff>28575</xdr:colOff>
                    <xdr:row>2</xdr:row>
                    <xdr:rowOff>0</xdr:rowOff>
                  </to>
                </anchor>
              </controlPr>
            </control>
          </mc:Choice>
        </mc:AlternateContent>
        <mc:AlternateContent xmlns:mc="http://schemas.openxmlformats.org/markup-compatibility/2006">
          <mc:Choice Requires="x14">
            <control shapeId="1043" r:id="rId26" name="Group Box 19">
              <controlPr defaultSize="0" autoFill="0" autoPict="0">
                <anchor moveWithCells="1">
                  <from>
                    <xdr:col>8</xdr:col>
                    <xdr:colOff>47625</xdr:colOff>
                    <xdr:row>63</xdr:row>
                    <xdr:rowOff>9525</xdr:rowOff>
                  </from>
                  <to>
                    <xdr:col>22</xdr:col>
                    <xdr:colOff>47625</xdr:colOff>
                    <xdr:row>63</xdr:row>
                    <xdr:rowOff>600075</xdr:rowOff>
                  </to>
                </anchor>
              </controlPr>
            </control>
          </mc:Choice>
        </mc:AlternateContent>
        <mc:AlternateContent xmlns:mc="http://schemas.openxmlformats.org/markup-compatibility/2006">
          <mc:Choice Requires="x14">
            <control shapeId="1044" r:id="rId27" name="Group Box 20">
              <controlPr defaultSize="0" autoFill="0" autoPict="0">
                <anchor moveWithCells="1">
                  <from>
                    <xdr:col>7</xdr:col>
                    <xdr:colOff>352425</xdr:colOff>
                    <xdr:row>64</xdr:row>
                    <xdr:rowOff>228600</xdr:rowOff>
                  </from>
                  <to>
                    <xdr:col>27</xdr:col>
                    <xdr:colOff>95250</xdr:colOff>
                    <xdr:row>66</xdr:row>
                    <xdr:rowOff>152400</xdr:rowOff>
                  </to>
                </anchor>
              </controlPr>
            </control>
          </mc:Choice>
        </mc:AlternateContent>
        <mc:AlternateContent xmlns:mc="http://schemas.openxmlformats.org/markup-compatibility/2006">
          <mc:Choice Requires="x14">
            <control shapeId="1045" r:id="rId28" name="Group Box 21">
              <controlPr defaultSize="0" autoFill="0" autoPict="0">
                <anchor moveWithCells="1">
                  <from>
                    <xdr:col>7</xdr:col>
                    <xdr:colOff>371475</xdr:colOff>
                    <xdr:row>67</xdr:row>
                    <xdr:rowOff>0</xdr:rowOff>
                  </from>
                  <to>
                    <xdr:col>30</xdr:col>
                    <xdr:colOff>19050</xdr:colOff>
                    <xdr:row>69</xdr:row>
                    <xdr:rowOff>28575</xdr:rowOff>
                  </to>
                </anchor>
              </controlPr>
            </control>
          </mc:Choice>
        </mc:AlternateContent>
        <mc:AlternateContent xmlns:mc="http://schemas.openxmlformats.org/markup-compatibility/2006">
          <mc:Choice Requires="x14">
            <control shapeId="1046" r:id="rId29" name="Option Button 22">
              <controlPr defaultSize="0" autoFill="0" autoLine="0" autoPict="0">
                <anchor moveWithCells="1">
                  <from>
                    <xdr:col>8</xdr:col>
                    <xdr:colOff>161925</xdr:colOff>
                    <xdr:row>59</xdr:row>
                    <xdr:rowOff>114300</xdr:rowOff>
                  </from>
                  <to>
                    <xdr:col>9</xdr:col>
                    <xdr:colOff>85725</xdr:colOff>
                    <xdr:row>59</xdr:row>
                    <xdr:rowOff>352425</xdr:rowOff>
                  </to>
                </anchor>
              </controlPr>
            </control>
          </mc:Choice>
        </mc:AlternateContent>
        <mc:AlternateContent xmlns:mc="http://schemas.openxmlformats.org/markup-compatibility/2006">
          <mc:Choice Requires="x14">
            <control shapeId="1047" r:id="rId30" name="Option Button 23">
              <controlPr defaultSize="0" autoFill="0" autoLine="0" autoPict="0">
                <anchor moveWithCells="1">
                  <from>
                    <xdr:col>13</xdr:col>
                    <xdr:colOff>57150</xdr:colOff>
                    <xdr:row>59</xdr:row>
                    <xdr:rowOff>123825</xdr:rowOff>
                  </from>
                  <to>
                    <xdr:col>14</xdr:col>
                    <xdr:colOff>95250</xdr:colOff>
                    <xdr:row>59</xdr:row>
                    <xdr:rowOff>361950</xdr:rowOff>
                  </to>
                </anchor>
              </controlPr>
            </control>
          </mc:Choice>
        </mc:AlternateContent>
        <mc:AlternateContent xmlns:mc="http://schemas.openxmlformats.org/markup-compatibility/2006">
          <mc:Choice Requires="x14">
            <control shapeId="1048" r:id="rId31" name="Option Button 24">
              <controlPr defaultSize="0" autoFill="0" autoLine="0" autoPict="0">
                <anchor moveWithCells="1">
                  <from>
                    <xdr:col>19</xdr:col>
                    <xdr:colOff>104775</xdr:colOff>
                    <xdr:row>59</xdr:row>
                    <xdr:rowOff>114300</xdr:rowOff>
                  </from>
                  <to>
                    <xdr:col>20</xdr:col>
                    <xdr:colOff>104775</xdr:colOff>
                    <xdr:row>59</xdr:row>
                    <xdr:rowOff>352425</xdr:rowOff>
                  </to>
                </anchor>
              </controlPr>
            </control>
          </mc:Choice>
        </mc:AlternateContent>
        <mc:AlternateContent xmlns:mc="http://schemas.openxmlformats.org/markup-compatibility/2006">
          <mc:Choice Requires="x14">
            <control shapeId="1049" r:id="rId32" name="Group Box 25">
              <controlPr defaultSize="0" autoFill="0" autoPict="0">
                <anchor moveWithCells="1">
                  <from>
                    <xdr:col>7</xdr:col>
                    <xdr:colOff>323850</xdr:colOff>
                    <xdr:row>58</xdr:row>
                    <xdr:rowOff>76200</xdr:rowOff>
                  </from>
                  <to>
                    <xdr:col>23</xdr:col>
                    <xdr:colOff>66675</xdr:colOff>
                    <xdr:row>60</xdr:row>
                    <xdr:rowOff>28575</xdr:rowOff>
                  </to>
                </anchor>
              </controlPr>
            </control>
          </mc:Choice>
        </mc:AlternateContent>
        <mc:AlternateContent xmlns:mc="http://schemas.openxmlformats.org/markup-compatibility/2006">
          <mc:Choice Requires="x14">
            <control shapeId="1050" r:id="rId33" name="Check Box 26">
              <controlPr defaultSize="0" autoFill="0" autoLine="0" autoPict="0">
                <anchor moveWithCells="1">
                  <from>
                    <xdr:col>21</xdr:col>
                    <xdr:colOff>114300</xdr:colOff>
                    <xdr:row>1</xdr:row>
                    <xdr:rowOff>238125</xdr:rowOff>
                  </from>
                  <to>
                    <xdr:col>23</xdr:col>
                    <xdr:colOff>228600</xdr:colOff>
                    <xdr:row>1</xdr:row>
                    <xdr:rowOff>476250</xdr:rowOff>
                  </to>
                </anchor>
              </controlPr>
            </control>
          </mc:Choice>
        </mc:AlternateContent>
        <mc:AlternateContent xmlns:mc="http://schemas.openxmlformats.org/markup-compatibility/2006">
          <mc:Choice Requires="x14">
            <control shapeId="1051" r:id="rId34" name="Check Box 27">
              <controlPr defaultSize="0" autoFill="0" autoLine="0" autoPict="0">
                <anchor moveWithCells="1">
                  <from>
                    <xdr:col>3</xdr:col>
                    <xdr:colOff>19050</xdr:colOff>
                    <xdr:row>16</xdr:row>
                    <xdr:rowOff>38100</xdr:rowOff>
                  </from>
                  <to>
                    <xdr:col>4</xdr:col>
                    <xdr:colOff>66675</xdr:colOff>
                    <xdr:row>16</xdr:row>
                    <xdr:rowOff>285750</xdr:rowOff>
                  </to>
                </anchor>
              </controlPr>
            </control>
          </mc:Choice>
        </mc:AlternateContent>
        <mc:AlternateContent xmlns:mc="http://schemas.openxmlformats.org/markup-compatibility/2006">
          <mc:Choice Requires="x14">
            <control shapeId="1052" r:id="rId35" name="Check Box 28">
              <controlPr defaultSize="0" autoFill="0" autoLine="0" autoPict="0">
                <anchor moveWithCells="1">
                  <from>
                    <xdr:col>3</xdr:col>
                    <xdr:colOff>0</xdr:colOff>
                    <xdr:row>13</xdr:row>
                    <xdr:rowOff>38100</xdr:rowOff>
                  </from>
                  <to>
                    <xdr:col>4</xdr:col>
                    <xdr:colOff>57150</xdr:colOff>
                    <xdr:row>14</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55097-01E3-4BEB-AAEE-2306F49336CE}">
  <sheetPr codeName="Sheet3">
    <tabColor theme="0"/>
  </sheetPr>
  <dimension ref="A1:AU173"/>
  <sheetViews>
    <sheetView showGridLines="0" view="pageBreakPreview" zoomScaleNormal="100" zoomScaleSheetLayoutView="100" workbookViewId="0">
      <selection activeCell="E18" sqref="E18"/>
    </sheetView>
  </sheetViews>
  <sheetFormatPr defaultColWidth="9" defaultRowHeight="18.75" outlineLevelRow="1"/>
  <cols>
    <col min="1" max="1" width="3.625" customWidth="1"/>
    <col min="2" max="2" width="4.25" customWidth="1"/>
    <col min="3" max="7" width="4.5" style="1" customWidth="1"/>
    <col min="8" max="8" width="6" style="1" customWidth="1"/>
    <col min="9" max="9" width="4.5" style="1" customWidth="1"/>
    <col min="10" max="16" width="3" style="1" customWidth="1"/>
    <col min="17" max="17" width="3.125" style="1" customWidth="1"/>
    <col min="18" max="18" width="1.5" style="1" customWidth="1"/>
    <col min="19" max="19" width="4.625" style="1" customWidth="1"/>
    <col min="20" max="20" width="3.5" style="1" customWidth="1"/>
    <col min="21" max="21" width="2.125" style="1" customWidth="1"/>
    <col min="22" max="22" width="4.5" style="1" customWidth="1"/>
    <col min="23" max="23" width="3" style="1" customWidth="1"/>
    <col min="24" max="28" width="4.5" style="1" customWidth="1"/>
    <col min="29" max="29" width="5.75" style="1" customWidth="1"/>
    <col min="30" max="30" width="1.375" style="1" customWidth="1"/>
    <col min="31" max="38" width="2.25" style="1" customWidth="1"/>
    <col min="39" max="39" width="1.375" customWidth="1"/>
    <col min="40" max="40" width="21.375" style="4" customWidth="1"/>
    <col min="41" max="42" width="12.125" style="4" customWidth="1"/>
    <col min="44" max="44" width="12.75" customWidth="1"/>
  </cols>
  <sheetData>
    <row r="1" spans="2:43" ht="19.5" thickBot="1">
      <c r="R1" s="2" t="s">
        <v>47</v>
      </c>
      <c r="S1" s="2"/>
      <c r="V1" s="3"/>
      <c r="Y1" s="3"/>
    </row>
    <row r="2" spans="2:43" ht="38.25" customHeight="1" thickBot="1">
      <c r="B2" s="184" t="s">
        <v>48</v>
      </c>
      <c r="C2" s="184"/>
      <c r="D2" s="184"/>
      <c r="E2" s="184"/>
      <c r="F2" s="184"/>
      <c r="G2" s="184"/>
      <c r="H2" s="184"/>
      <c r="I2" s="184"/>
      <c r="J2" s="184"/>
      <c r="K2" s="184"/>
      <c r="L2" s="184"/>
      <c r="M2" s="184"/>
      <c r="N2" s="184"/>
      <c r="O2" s="184"/>
      <c r="P2" s="184"/>
      <c r="Q2" s="5"/>
      <c r="R2" s="6"/>
      <c r="S2" s="7"/>
      <c r="T2" s="8" t="s">
        <v>49</v>
      </c>
      <c r="U2" s="8"/>
      <c r="V2" s="9"/>
      <c r="W2" s="10" t="s">
        <v>50</v>
      </c>
      <c r="X2" s="8"/>
      <c r="Y2" s="11"/>
      <c r="Z2" s="12" t="s">
        <v>51</v>
      </c>
      <c r="AA2" s="13"/>
      <c r="AB2" s="14"/>
      <c r="AC2" s="185" t="s">
        <v>52</v>
      </c>
      <c r="AD2" s="185"/>
      <c r="AE2" s="186"/>
      <c r="AF2" s="187" t="s">
        <v>53</v>
      </c>
      <c r="AG2" s="188"/>
      <c r="AH2" s="188"/>
      <c r="AI2" s="188"/>
      <c r="AJ2" s="188"/>
      <c r="AK2" s="188"/>
      <c r="AL2" s="189"/>
    </row>
    <row r="3" spans="2:43" ht="14.25" customHeight="1" thickBot="1">
      <c r="F3" s="5"/>
      <c r="H3" s="5"/>
      <c r="I3" s="5"/>
      <c r="J3" s="5"/>
      <c r="K3" s="5"/>
      <c r="L3" s="5"/>
      <c r="M3" s="5"/>
      <c r="N3" s="5"/>
      <c r="O3" s="5"/>
      <c r="P3" s="5"/>
      <c r="V3" s="15"/>
      <c r="W3" s="16"/>
      <c r="X3" s="16"/>
      <c r="Y3" s="15"/>
      <c r="Z3" s="16"/>
      <c r="AA3" s="16"/>
      <c r="AB3" s="15"/>
      <c r="AC3" s="16"/>
      <c r="AD3" s="16"/>
      <c r="AE3" s="16"/>
      <c r="AF3" s="16"/>
      <c r="AG3" s="16"/>
      <c r="AH3" s="16"/>
      <c r="AI3" s="16"/>
      <c r="AJ3" s="16"/>
      <c r="AK3" s="16"/>
      <c r="AL3" s="16"/>
    </row>
    <row r="4" spans="2:43" ht="21.75" customHeight="1" thickBot="1">
      <c r="W4" s="179" t="s">
        <v>54</v>
      </c>
      <c r="X4" s="179"/>
      <c r="Y4" s="179"/>
      <c r="Z4" s="190"/>
      <c r="AA4" s="191"/>
      <c r="AB4" s="191"/>
      <c r="AC4" s="191"/>
      <c r="AD4" s="191"/>
      <c r="AE4" s="192"/>
      <c r="AF4" s="18"/>
      <c r="AG4" s="18"/>
      <c r="AH4" s="18"/>
      <c r="AI4" s="18"/>
      <c r="AJ4" s="18"/>
      <c r="AK4" s="18"/>
      <c r="AL4" s="18"/>
    </row>
    <row r="5" spans="2:43" ht="16.5" customHeight="1" thickBot="1">
      <c r="W5" s="17"/>
      <c r="X5" s="17"/>
      <c r="Y5" s="17"/>
      <c r="Z5" s="19" t="s">
        <v>55</v>
      </c>
      <c r="AA5" s="18"/>
      <c r="AB5" s="18"/>
      <c r="AC5" s="18"/>
      <c r="AD5" s="18"/>
      <c r="AE5" s="18"/>
      <c r="AF5" s="18"/>
      <c r="AG5" s="18"/>
      <c r="AH5" s="18"/>
      <c r="AI5" s="18"/>
      <c r="AJ5" s="18"/>
      <c r="AK5" s="18"/>
      <c r="AL5" s="18"/>
    </row>
    <row r="6" spans="2:43" ht="21.75" customHeight="1" thickBot="1">
      <c r="T6" s="179" t="s">
        <v>56</v>
      </c>
      <c r="U6" s="179"/>
      <c r="V6" s="179"/>
      <c r="W6" s="179"/>
      <c r="X6" s="179"/>
      <c r="Y6" s="180"/>
      <c r="Z6" s="181"/>
      <c r="AA6" s="182"/>
      <c r="AB6" s="182"/>
      <c r="AC6" s="182"/>
      <c r="AD6" s="182"/>
      <c r="AE6" s="183"/>
      <c r="AF6" s="18"/>
      <c r="AG6" s="18"/>
      <c r="AH6" s="18"/>
      <c r="AI6" s="18"/>
      <c r="AJ6" s="18"/>
      <c r="AK6" s="18"/>
      <c r="AL6" s="18"/>
    </row>
    <row r="7" spans="2:43" ht="33" customHeight="1">
      <c r="C7" s="20" t="s">
        <v>57</v>
      </c>
      <c r="J7" s="20"/>
      <c r="K7" s="20"/>
      <c r="L7" s="20"/>
      <c r="M7" s="20"/>
      <c r="N7" s="20"/>
      <c r="O7" s="20"/>
      <c r="Q7" s="20"/>
      <c r="V7" s="21" t="s">
        <v>58</v>
      </c>
      <c r="X7" s="21"/>
    </row>
    <row r="8" spans="2:43" ht="30">
      <c r="B8" s="22"/>
      <c r="C8" s="23" t="s">
        <v>59</v>
      </c>
      <c r="R8" s="20" t="s">
        <v>60</v>
      </c>
      <c r="S8" s="20"/>
      <c r="T8" s="20"/>
      <c r="U8" s="20"/>
      <c r="V8" s="194"/>
      <c r="W8" s="194"/>
      <c r="X8" s="194"/>
      <c r="Y8" s="20" t="s">
        <v>61</v>
      </c>
      <c r="Z8" s="24"/>
      <c r="AA8" s="20" t="s">
        <v>62</v>
      </c>
      <c r="AB8" s="24"/>
      <c r="AC8" s="20" t="s">
        <v>63</v>
      </c>
      <c r="AD8" s="20"/>
      <c r="AN8" s="25" t="e">
        <f>DATE(V8,Z8,AB8)</f>
        <v>#NUM!</v>
      </c>
    </row>
    <row r="9" spans="2:43" ht="4.5" customHeight="1">
      <c r="B9" s="22"/>
      <c r="C9" s="22"/>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1"/>
      <c r="AN9"/>
      <c r="AQ9" s="4"/>
    </row>
    <row r="10" spans="2:43" ht="13.15" customHeight="1" thickBot="1">
      <c r="B10" s="22"/>
      <c r="C10" s="27" t="s">
        <v>64</v>
      </c>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1"/>
      <c r="AN10"/>
      <c r="AQ10" s="4"/>
    </row>
    <row r="11" spans="2:43" ht="5.25" customHeight="1">
      <c r="B11" s="22"/>
      <c r="C11" s="28"/>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6"/>
      <c r="AE11" s="26"/>
      <c r="AF11" s="26"/>
      <c r="AG11" s="26"/>
      <c r="AH11" s="26"/>
      <c r="AI11" s="26"/>
      <c r="AJ11" s="26"/>
      <c r="AK11" s="26"/>
      <c r="AL11" s="26"/>
      <c r="AM11" s="1"/>
      <c r="AN11"/>
      <c r="AQ11" s="4"/>
    </row>
    <row r="12" spans="2:43" ht="20.25" customHeight="1">
      <c r="B12" s="22"/>
      <c r="C12" s="29"/>
      <c r="D12" s="193" t="s">
        <v>65</v>
      </c>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7"/>
      <c r="AE12" s="26"/>
      <c r="AF12" s="26"/>
      <c r="AG12" s="26"/>
      <c r="AH12" s="26"/>
      <c r="AI12" s="26"/>
      <c r="AJ12" s="26"/>
      <c r="AK12" s="26"/>
      <c r="AL12" s="26"/>
      <c r="AM12" s="1"/>
      <c r="AN12"/>
      <c r="AQ12" s="4"/>
    </row>
    <row r="13" spans="2:43" ht="20.25" customHeight="1">
      <c r="B13" s="22"/>
      <c r="C13" s="29"/>
      <c r="D13" s="30"/>
      <c r="E13" s="193" t="s">
        <v>66</v>
      </c>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31"/>
      <c r="AE13" s="26"/>
      <c r="AF13" s="26"/>
      <c r="AG13" s="26"/>
      <c r="AH13" s="26"/>
      <c r="AI13" s="26"/>
      <c r="AJ13" s="26"/>
      <c r="AK13" s="26"/>
      <c r="AL13" s="26"/>
      <c r="AM13" s="1"/>
      <c r="AN13"/>
      <c r="AQ13" s="4"/>
    </row>
    <row r="14" spans="2:43" ht="20.25" customHeight="1">
      <c r="B14" s="22"/>
      <c r="C14" s="29"/>
      <c r="D14" s="30"/>
      <c r="E14" s="193" t="s">
        <v>67</v>
      </c>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31"/>
      <c r="AE14" s="26"/>
      <c r="AF14" s="26"/>
      <c r="AG14" s="26"/>
      <c r="AH14" s="26"/>
      <c r="AI14" s="26"/>
      <c r="AJ14" s="26"/>
      <c r="AK14" s="26"/>
      <c r="AL14" s="26"/>
      <c r="AM14" s="1"/>
      <c r="AN14"/>
      <c r="AQ14" s="4"/>
    </row>
    <row r="15" spans="2:43" ht="20.25" customHeight="1">
      <c r="B15" s="22"/>
      <c r="C15" s="29"/>
      <c r="D15" s="30"/>
      <c r="E15" s="32" t="s">
        <v>68</v>
      </c>
      <c r="F15" s="33"/>
      <c r="G15" s="33"/>
      <c r="H15" s="33"/>
      <c r="I15" s="33"/>
      <c r="J15" s="33"/>
      <c r="K15" s="33"/>
      <c r="L15" s="33"/>
      <c r="M15" s="33"/>
      <c r="N15" s="33"/>
      <c r="O15" s="33"/>
      <c r="P15" s="34"/>
      <c r="Q15" s="198" t="s">
        <v>69</v>
      </c>
      <c r="R15" s="198"/>
      <c r="S15" s="198"/>
      <c r="T15" s="198"/>
      <c r="U15" s="198"/>
      <c r="V15" s="198"/>
      <c r="W15" s="198"/>
      <c r="X15" s="198"/>
      <c r="Y15" s="198"/>
      <c r="Z15" s="198"/>
      <c r="AA15" s="198"/>
      <c r="AB15" s="198"/>
      <c r="AC15" s="198"/>
      <c r="AD15" s="31"/>
      <c r="AE15" s="26"/>
      <c r="AF15" s="26"/>
      <c r="AG15" s="26"/>
      <c r="AH15" s="26"/>
      <c r="AI15" s="26"/>
      <c r="AJ15" s="26"/>
      <c r="AK15" s="26"/>
      <c r="AL15" s="26"/>
      <c r="AM15" s="1"/>
      <c r="AN15"/>
      <c r="AQ15" s="4"/>
    </row>
    <row r="16" spans="2:43" ht="20.25" customHeight="1">
      <c r="B16" s="22"/>
      <c r="C16" s="29"/>
      <c r="D16" s="30"/>
      <c r="E16" s="199" t="s">
        <v>70</v>
      </c>
      <c r="F16" s="199"/>
      <c r="G16" s="199"/>
      <c r="H16" s="199"/>
      <c r="I16" s="199"/>
      <c r="J16" s="199"/>
      <c r="K16" s="199"/>
      <c r="L16" s="199"/>
      <c r="M16" s="199"/>
      <c r="N16" s="199"/>
      <c r="O16" s="199"/>
      <c r="P16" s="199"/>
      <c r="Q16" s="198" t="s">
        <v>71</v>
      </c>
      <c r="R16" s="198"/>
      <c r="S16" s="198"/>
      <c r="T16" s="198"/>
      <c r="U16" s="198"/>
      <c r="V16" s="198"/>
      <c r="W16" s="198"/>
      <c r="X16" s="198"/>
      <c r="Y16" s="198"/>
      <c r="Z16" s="198"/>
      <c r="AA16" s="198"/>
      <c r="AB16" s="198"/>
      <c r="AC16" s="198"/>
      <c r="AD16" s="31"/>
      <c r="AE16" s="26"/>
      <c r="AF16" s="26"/>
      <c r="AG16" s="26"/>
      <c r="AH16" s="26"/>
      <c r="AI16" s="26"/>
      <c r="AJ16" s="26"/>
      <c r="AK16" s="26"/>
      <c r="AL16" s="26"/>
      <c r="AM16" s="1"/>
      <c r="AN16"/>
      <c r="AQ16" s="4"/>
    </row>
    <row r="17" spans="2:43" ht="62.45" customHeight="1">
      <c r="B17" s="22"/>
      <c r="C17" s="29"/>
      <c r="D17" s="30"/>
      <c r="E17" s="200" t="s">
        <v>270</v>
      </c>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1"/>
      <c r="AE17" s="26"/>
      <c r="AF17" s="26"/>
      <c r="AG17" s="26"/>
      <c r="AH17" s="26"/>
      <c r="AI17" s="26"/>
      <c r="AJ17" s="26"/>
      <c r="AK17" s="26"/>
      <c r="AL17" s="26"/>
      <c r="AM17" s="1"/>
      <c r="AN17"/>
      <c r="AQ17" s="4"/>
    </row>
    <row r="18" spans="2:43" ht="4.1500000000000004" customHeight="1" thickBot="1">
      <c r="B18" s="22"/>
      <c r="C18" s="35"/>
      <c r="D18" s="36"/>
      <c r="E18" s="36"/>
      <c r="F18" s="36"/>
      <c r="G18" s="36"/>
      <c r="H18" s="36"/>
      <c r="I18" s="36"/>
      <c r="J18" s="36"/>
      <c r="K18" s="36"/>
      <c r="L18" s="36"/>
      <c r="M18" s="36"/>
      <c r="N18" s="36"/>
      <c r="O18" s="37"/>
      <c r="P18" s="37"/>
      <c r="Q18" s="37"/>
      <c r="R18" s="37"/>
      <c r="S18" s="37"/>
      <c r="T18" s="37"/>
      <c r="U18" s="37"/>
      <c r="V18" s="37"/>
      <c r="W18" s="37"/>
      <c r="X18" s="37"/>
      <c r="Y18" s="37"/>
      <c r="Z18" s="37"/>
      <c r="AA18" s="37"/>
      <c r="AB18" s="37"/>
      <c r="AC18" s="37"/>
      <c r="AD18" s="38"/>
      <c r="AE18" s="26"/>
      <c r="AF18" s="26"/>
      <c r="AG18" s="26"/>
      <c r="AH18" s="26"/>
      <c r="AI18" s="26"/>
      <c r="AJ18" s="26"/>
      <c r="AK18" s="26"/>
      <c r="AL18" s="26"/>
      <c r="AM18" s="1"/>
      <c r="AN18"/>
      <c r="AQ18" s="4"/>
    </row>
    <row r="19" spans="2:43" ht="6" customHeight="1">
      <c r="B19" s="22"/>
      <c r="C19" s="22"/>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26"/>
      <c r="AF19" s="26"/>
      <c r="AG19" s="26"/>
      <c r="AH19" s="26"/>
      <c r="AI19" s="26"/>
      <c r="AJ19" s="26"/>
      <c r="AK19" s="26"/>
      <c r="AL19" s="26"/>
      <c r="AM19" s="1"/>
      <c r="AN19"/>
      <c r="AQ19" s="4"/>
    </row>
    <row r="20" spans="2:43" ht="13.15" customHeight="1" thickBot="1">
      <c r="B20" s="22"/>
      <c r="C20" s="27" t="s">
        <v>73</v>
      </c>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1"/>
      <c r="AN20"/>
      <c r="AQ20" s="4"/>
    </row>
    <row r="21" spans="2:43" ht="5.25" customHeight="1">
      <c r="B21" s="22"/>
      <c r="C21" s="28"/>
      <c r="D21" s="195"/>
      <c r="E21" s="195"/>
      <c r="F21" s="195"/>
      <c r="G21" s="195"/>
      <c r="H21" s="195"/>
      <c r="I21" s="195"/>
      <c r="J21" s="195"/>
      <c r="K21" s="195"/>
      <c r="L21" s="195"/>
      <c r="M21" s="195"/>
      <c r="N21" s="195"/>
      <c r="O21" s="195"/>
      <c r="P21" s="195"/>
      <c r="Q21" s="195"/>
      <c r="R21" s="195"/>
      <c r="S21" s="195"/>
      <c r="T21" s="195"/>
      <c r="U21" s="195"/>
      <c r="V21" s="195"/>
      <c r="W21" s="195"/>
      <c r="X21" s="195"/>
      <c r="Y21" s="195"/>
      <c r="Z21" s="195"/>
      <c r="AA21" s="195"/>
      <c r="AB21" s="195"/>
      <c r="AC21" s="195"/>
      <c r="AD21" s="196"/>
      <c r="AE21" s="26"/>
      <c r="AF21" s="26"/>
      <c r="AG21" s="26"/>
      <c r="AH21" s="26"/>
      <c r="AI21" s="26"/>
      <c r="AJ21" s="26"/>
      <c r="AK21" s="26"/>
      <c r="AL21" s="26"/>
      <c r="AM21" s="1"/>
      <c r="AN21"/>
      <c r="AQ21" s="4"/>
    </row>
    <row r="22" spans="2:43" ht="20.25" customHeight="1">
      <c r="B22" s="22"/>
      <c r="C22" s="29"/>
      <c r="D22" s="193" t="s">
        <v>65</v>
      </c>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7"/>
      <c r="AE22" s="26"/>
      <c r="AF22" s="26"/>
      <c r="AG22" s="26"/>
      <c r="AH22" s="26"/>
      <c r="AI22" s="26"/>
      <c r="AJ22" s="26"/>
      <c r="AK22" s="26"/>
      <c r="AL22" s="26"/>
      <c r="AM22" s="1"/>
      <c r="AN22"/>
      <c r="AQ22" s="4"/>
    </row>
    <row r="23" spans="2:43" ht="20.25" customHeight="1">
      <c r="B23" s="22"/>
      <c r="C23" s="29"/>
      <c r="D23" s="30"/>
      <c r="E23" s="193" t="s">
        <v>66</v>
      </c>
      <c r="F23" s="193"/>
      <c r="G23" s="193"/>
      <c r="H23" s="193"/>
      <c r="I23" s="193"/>
      <c r="J23" s="193"/>
      <c r="K23" s="193"/>
      <c r="L23" s="193"/>
      <c r="M23" s="193"/>
      <c r="N23" s="193"/>
      <c r="O23" s="193"/>
      <c r="P23" s="193"/>
      <c r="Q23" s="193"/>
      <c r="R23" s="193"/>
      <c r="S23" s="193"/>
      <c r="T23" s="193"/>
      <c r="U23" s="193"/>
      <c r="V23" s="193"/>
      <c r="W23" s="193"/>
      <c r="X23" s="193"/>
      <c r="Y23" s="193"/>
      <c r="Z23" s="193"/>
      <c r="AA23" s="193"/>
      <c r="AB23" s="193"/>
      <c r="AC23" s="193"/>
      <c r="AD23" s="31"/>
      <c r="AE23" s="26"/>
      <c r="AF23" s="26"/>
      <c r="AG23" s="26"/>
      <c r="AH23" s="26"/>
      <c r="AI23" s="26"/>
      <c r="AJ23" s="26"/>
      <c r="AK23" s="26"/>
      <c r="AL23" s="26"/>
      <c r="AM23" s="1"/>
      <c r="AN23"/>
      <c r="AQ23" s="4"/>
    </row>
    <row r="24" spans="2:43" ht="20.25" hidden="1" customHeight="1">
      <c r="B24" s="22"/>
      <c r="C24" s="29"/>
      <c r="D24" s="30" t="s">
        <v>74</v>
      </c>
      <c r="E24" s="193" t="s">
        <v>75</v>
      </c>
      <c r="F24" s="193"/>
      <c r="G24" s="193"/>
      <c r="H24" s="193"/>
      <c r="I24" s="193"/>
      <c r="J24" s="193"/>
      <c r="K24" s="193"/>
      <c r="L24" s="193"/>
      <c r="M24" s="193"/>
      <c r="N24" s="193"/>
      <c r="O24" s="193"/>
      <c r="P24" s="193"/>
      <c r="Q24" s="193"/>
      <c r="R24" s="193"/>
      <c r="S24" s="193"/>
      <c r="T24" s="193"/>
      <c r="U24" s="193"/>
      <c r="V24" s="193"/>
      <c r="W24" s="193"/>
      <c r="X24" s="193"/>
      <c r="Y24" s="193"/>
      <c r="Z24" s="193"/>
      <c r="AA24" s="193"/>
      <c r="AB24" s="193"/>
      <c r="AC24" s="193"/>
      <c r="AD24" s="31"/>
      <c r="AE24" s="26"/>
      <c r="AF24" s="26"/>
      <c r="AG24" s="26"/>
      <c r="AH24" s="26"/>
      <c r="AI24" s="26"/>
      <c r="AJ24" s="26"/>
      <c r="AK24" s="26"/>
      <c r="AL24" s="26"/>
      <c r="AM24" s="1"/>
      <c r="AN24"/>
      <c r="AQ24" s="4"/>
    </row>
    <row r="25" spans="2:43" ht="5.25" customHeight="1" thickBot="1">
      <c r="B25" s="22"/>
      <c r="C25" s="35"/>
      <c r="D25" s="36"/>
      <c r="E25" s="36"/>
      <c r="F25" s="36"/>
      <c r="G25" s="36"/>
      <c r="H25" s="36"/>
      <c r="I25" s="36"/>
      <c r="J25" s="36"/>
      <c r="K25" s="36"/>
      <c r="L25" s="36"/>
      <c r="M25" s="36"/>
      <c r="N25" s="36"/>
      <c r="O25" s="37"/>
      <c r="P25" s="37"/>
      <c r="Q25" s="37"/>
      <c r="R25" s="37"/>
      <c r="S25" s="37"/>
      <c r="T25" s="37"/>
      <c r="U25" s="37"/>
      <c r="V25" s="37"/>
      <c r="W25" s="37"/>
      <c r="X25" s="37"/>
      <c r="Y25" s="37"/>
      <c r="Z25" s="37"/>
      <c r="AA25" s="37"/>
      <c r="AB25" s="37"/>
      <c r="AC25" s="37"/>
      <c r="AD25" s="38"/>
      <c r="AE25" s="26"/>
      <c r="AF25" s="26"/>
      <c r="AG25" s="26"/>
      <c r="AH25" s="26"/>
      <c r="AI25" s="26"/>
      <c r="AJ25" s="26"/>
      <c r="AK25" s="26"/>
      <c r="AL25" s="26"/>
      <c r="AM25" s="1"/>
      <c r="AN25"/>
      <c r="AQ25" s="4"/>
    </row>
    <row r="26" spans="2:43" ht="6" customHeight="1">
      <c r="B26" s="22"/>
      <c r="C26" s="22"/>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26"/>
      <c r="AF26" s="26"/>
      <c r="AG26" s="26"/>
      <c r="AH26" s="26"/>
      <c r="AI26" s="26"/>
      <c r="AJ26" s="26"/>
      <c r="AK26" s="26"/>
      <c r="AL26" s="26"/>
      <c r="AM26" s="1"/>
      <c r="AN26"/>
      <c r="AQ26" s="4"/>
    </row>
    <row r="27" spans="2:43" ht="19.5" customHeight="1">
      <c r="B27" s="22"/>
      <c r="C27" s="202" t="s">
        <v>76</v>
      </c>
      <c r="D27" s="202"/>
      <c r="E27" s="202"/>
      <c r="F27" s="202"/>
      <c r="G27" s="202"/>
      <c r="H27" s="202"/>
      <c r="I27" s="202"/>
      <c r="J27" s="202"/>
      <c r="K27" s="202"/>
      <c r="L27" s="202"/>
      <c r="M27" s="202"/>
      <c r="N27" s="202"/>
      <c r="O27" s="202"/>
      <c r="P27" s="202"/>
      <c r="Q27" s="202"/>
      <c r="R27" s="202"/>
      <c r="S27" s="202"/>
      <c r="T27" s="202"/>
      <c r="U27" s="202"/>
      <c r="V27" s="202"/>
      <c r="W27" s="202"/>
      <c r="X27" s="202"/>
      <c r="Y27" s="202"/>
      <c r="Z27" s="202"/>
      <c r="AA27" s="202"/>
      <c r="AB27" s="202"/>
      <c r="AC27" s="202"/>
      <c r="AD27" s="26"/>
    </row>
    <row r="28" spans="2:43" ht="4.5" customHeight="1">
      <c r="B28" s="22"/>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row>
    <row r="29" spans="2:43" ht="24">
      <c r="C29" s="39" t="s">
        <v>77</v>
      </c>
      <c r="Q29" s="15"/>
      <c r="Y29" s="40"/>
      <c r="Z29" s="40"/>
      <c r="AA29" s="40"/>
      <c r="AB29" s="40"/>
      <c r="AC29" s="40"/>
      <c r="AD29" s="40"/>
      <c r="AE29" s="40"/>
      <c r="AF29" s="40"/>
      <c r="AG29" s="40"/>
      <c r="AH29" s="40"/>
      <c r="AI29" s="40"/>
      <c r="AJ29" s="40"/>
      <c r="AK29" s="40"/>
      <c r="AL29" s="40"/>
      <c r="AN29" s="41"/>
      <c r="AO29" s="41"/>
      <c r="AP29" s="41"/>
    </row>
    <row r="30" spans="2:43" ht="6" customHeight="1">
      <c r="C30" s="39"/>
      <c r="R30" s="40"/>
      <c r="S30" s="40"/>
      <c r="AC30" s="20"/>
      <c r="AD30" s="20"/>
    </row>
    <row r="31" spans="2:43" ht="20.25" customHeight="1">
      <c r="C31" s="42" t="s">
        <v>78</v>
      </c>
      <c r="I31" s="43"/>
      <c r="W31" s="43"/>
    </row>
    <row r="32" spans="2:43" s="44" customFormat="1" ht="21.75" customHeight="1">
      <c r="C32" s="45" t="s">
        <v>79</v>
      </c>
      <c r="D32" s="3"/>
      <c r="E32" s="3"/>
      <c r="F32" s="3"/>
      <c r="G32" s="3"/>
      <c r="H32" s="3"/>
      <c r="I32" s="46"/>
      <c r="J32" s="203"/>
      <c r="K32" s="203"/>
      <c r="L32" s="203"/>
      <c r="M32" s="203"/>
      <c r="N32" s="203"/>
      <c r="O32" s="203"/>
      <c r="P32" s="203"/>
      <c r="Q32" s="203"/>
      <c r="R32" s="203"/>
      <c r="S32" s="203"/>
      <c r="T32" s="203"/>
      <c r="U32" s="203"/>
      <c r="V32" s="203"/>
      <c r="W32" s="203"/>
      <c r="X32" s="203"/>
      <c r="Y32" s="203"/>
      <c r="Z32" s="203"/>
      <c r="AA32" s="203"/>
      <c r="AB32" s="46"/>
      <c r="AC32" s="3"/>
      <c r="AD32" s="3"/>
      <c r="AE32" s="3"/>
      <c r="AF32" s="3"/>
      <c r="AG32" s="3"/>
      <c r="AH32" s="3"/>
      <c r="AI32" s="3"/>
      <c r="AJ32" s="3"/>
      <c r="AK32" s="3"/>
      <c r="AL32" s="3"/>
      <c r="AN32" s="4"/>
      <c r="AO32" s="4"/>
      <c r="AP32" s="4"/>
    </row>
    <row r="33" spans="3:42" s="44" customFormat="1" ht="21.75" customHeight="1">
      <c r="C33" s="45" t="s">
        <v>80</v>
      </c>
      <c r="D33" s="3"/>
      <c r="E33" s="3"/>
      <c r="F33" s="3"/>
      <c r="G33" s="3"/>
      <c r="H33" s="3"/>
      <c r="I33" s="47" t="s">
        <v>81</v>
      </c>
      <c r="J33" s="204"/>
      <c r="K33" s="204"/>
      <c r="L33" s="48" t="s">
        <v>82</v>
      </c>
      <c r="M33" s="204"/>
      <c r="N33" s="204"/>
      <c r="O33" s="204"/>
      <c r="P33" s="48"/>
      <c r="Q33" s="205"/>
      <c r="R33" s="205"/>
      <c r="S33" s="205"/>
      <c r="T33" s="205"/>
      <c r="U33" s="205"/>
      <c r="V33" s="205"/>
      <c r="W33" s="205"/>
      <c r="X33" s="205"/>
      <c r="Y33" s="205"/>
      <c r="Z33" s="205"/>
      <c r="AA33" s="205"/>
      <c r="AB33" s="46"/>
      <c r="AC33" s="3"/>
      <c r="AD33" s="3"/>
      <c r="AE33" s="3"/>
      <c r="AF33" s="3"/>
      <c r="AG33" s="3"/>
      <c r="AH33" s="3"/>
      <c r="AI33" s="3"/>
      <c r="AJ33" s="3"/>
      <c r="AK33" s="3"/>
      <c r="AL33" s="3"/>
      <c r="AN33" s="4"/>
      <c r="AO33" s="4"/>
      <c r="AP33" s="4"/>
    </row>
    <row r="34" spans="3:42" s="44" customFormat="1" ht="21.75" customHeight="1">
      <c r="C34" s="45"/>
      <c r="D34" s="3"/>
      <c r="E34" s="3"/>
      <c r="F34" s="3"/>
      <c r="G34" s="3"/>
      <c r="H34" s="3"/>
      <c r="I34" s="47" t="s">
        <v>83</v>
      </c>
      <c r="J34" s="207"/>
      <c r="K34" s="207"/>
      <c r="L34" s="207"/>
      <c r="M34" s="207"/>
      <c r="N34" s="207"/>
      <c r="O34" s="207"/>
      <c r="P34" s="207"/>
      <c r="Q34" s="207"/>
      <c r="R34" s="207"/>
      <c r="S34" s="207"/>
      <c r="T34" s="207"/>
      <c r="U34" s="207"/>
      <c r="V34" s="207"/>
      <c r="W34" s="207"/>
      <c r="X34" s="207"/>
      <c r="Y34" s="207"/>
      <c r="Z34" s="207"/>
      <c r="AA34" s="207"/>
      <c r="AB34" s="46"/>
      <c r="AC34" s="3"/>
      <c r="AD34" s="3"/>
      <c r="AE34" s="3"/>
      <c r="AF34" s="3"/>
      <c r="AG34" s="3"/>
      <c r="AH34" s="3"/>
      <c r="AI34" s="3"/>
      <c r="AJ34" s="3"/>
      <c r="AK34" s="3"/>
      <c r="AL34" s="3"/>
      <c r="AN34" s="4"/>
      <c r="AO34" s="4"/>
      <c r="AP34" s="4"/>
    </row>
    <row r="35" spans="3:42" s="44" customFormat="1" ht="21.75" customHeight="1">
      <c r="C35" s="45" t="s">
        <v>84</v>
      </c>
      <c r="D35" s="3"/>
      <c r="E35" s="3"/>
      <c r="F35" s="3"/>
      <c r="G35" s="3"/>
      <c r="H35" s="3"/>
      <c r="I35" s="50" t="s">
        <v>85</v>
      </c>
      <c r="J35" s="50"/>
      <c r="K35" s="206"/>
      <c r="L35" s="206"/>
      <c r="M35" s="206"/>
      <c r="N35" s="206"/>
      <c r="O35" s="206"/>
      <c r="P35" s="206"/>
      <c r="Q35" s="206"/>
      <c r="R35" s="206"/>
      <c r="S35" s="50"/>
      <c r="T35" s="50" t="s">
        <v>86</v>
      </c>
      <c r="U35" s="50"/>
      <c r="V35" s="206"/>
      <c r="W35" s="206"/>
      <c r="X35" s="206"/>
      <c r="Y35" s="206"/>
      <c r="Z35" s="206"/>
      <c r="AA35" s="206"/>
      <c r="AB35" s="50"/>
      <c r="AC35" s="3"/>
      <c r="AD35" s="3"/>
      <c r="AE35" s="3"/>
      <c r="AF35" s="3"/>
      <c r="AG35" s="3"/>
      <c r="AH35" s="3"/>
      <c r="AI35" s="3"/>
      <c r="AJ35" s="3"/>
      <c r="AK35" s="3"/>
      <c r="AL35" s="3"/>
      <c r="AN35" s="4"/>
      <c r="AO35" s="4"/>
      <c r="AP35" s="4"/>
    </row>
    <row r="36" spans="3:42" s="44" customFormat="1" ht="21.75" customHeight="1">
      <c r="C36" s="45" t="s">
        <v>87</v>
      </c>
      <c r="D36" s="3"/>
      <c r="E36" s="3"/>
      <c r="F36" s="3"/>
      <c r="G36" s="3"/>
      <c r="H36" s="3"/>
      <c r="I36" s="51"/>
      <c r="J36" s="208"/>
      <c r="K36" s="206"/>
      <c r="L36" s="206"/>
      <c r="M36" s="206"/>
      <c r="N36" s="206"/>
      <c r="O36" s="206"/>
      <c r="P36" s="206"/>
      <c r="Q36" s="206"/>
      <c r="R36" s="206"/>
      <c r="S36" s="206"/>
      <c r="T36" s="206"/>
      <c r="U36" s="206"/>
      <c r="V36" s="206"/>
      <c r="W36" s="206"/>
      <c r="X36" s="206"/>
      <c r="Y36" s="206"/>
      <c r="Z36" s="206"/>
      <c r="AA36" s="206"/>
      <c r="AB36" s="52" t="s">
        <v>88</v>
      </c>
      <c r="AC36" s="53"/>
      <c r="AD36" s="54"/>
      <c r="AE36" s="3"/>
      <c r="AF36" s="3"/>
      <c r="AG36" s="3"/>
      <c r="AH36" s="3"/>
      <c r="AI36" s="3"/>
      <c r="AJ36" s="3"/>
      <c r="AK36" s="3"/>
      <c r="AL36" s="3"/>
      <c r="AN36" s="4"/>
      <c r="AO36" s="4"/>
      <c r="AP36" s="4"/>
    </row>
    <row r="37" spans="3:42" s="44" customFormat="1" ht="21.75" customHeight="1">
      <c r="C37" s="45" t="s">
        <v>89</v>
      </c>
      <c r="D37" s="3"/>
      <c r="E37" s="3"/>
      <c r="F37" s="3"/>
      <c r="G37" s="3"/>
      <c r="H37" s="3"/>
      <c r="I37" s="50"/>
      <c r="J37" s="207"/>
      <c r="K37" s="207"/>
      <c r="L37" s="207"/>
      <c r="M37" s="207"/>
      <c r="N37" s="207"/>
      <c r="O37" s="207"/>
      <c r="P37" s="207"/>
      <c r="Q37" s="207"/>
      <c r="R37" s="207"/>
      <c r="S37" s="207"/>
      <c r="T37" s="207"/>
      <c r="U37" s="207"/>
      <c r="V37" s="207"/>
      <c r="W37" s="207"/>
      <c r="X37" s="207"/>
      <c r="Y37" s="207"/>
      <c r="Z37" s="207"/>
      <c r="AA37" s="207"/>
      <c r="AB37" s="50"/>
      <c r="AC37" s="54"/>
      <c r="AD37" s="54"/>
      <c r="AE37" s="3"/>
      <c r="AF37" s="3"/>
      <c r="AG37" s="3"/>
      <c r="AH37" s="3"/>
      <c r="AI37" s="3"/>
      <c r="AJ37" s="3"/>
      <c r="AK37" s="3"/>
      <c r="AL37" s="3"/>
      <c r="AN37" s="4"/>
      <c r="AO37" s="4"/>
      <c r="AP37" s="4"/>
    </row>
    <row r="38" spans="3:42" s="44" customFormat="1" ht="21.75" customHeight="1">
      <c r="C38" s="45" t="s">
        <v>90</v>
      </c>
      <c r="D38" s="3"/>
      <c r="E38" s="3"/>
      <c r="F38" s="3"/>
      <c r="G38" s="3"/>
      <c r="H38" s="3"/>
      <c r="I38" s="50"/>
      <c r="J38" s="207"/>
      <c r="K38" s="207"/>
      <c r="L38" s="207"/>
      <c r="M38" s="207"/>
      <c r="N38" s="207"/>
      <c r="O38" s="207"/>
      <c r="P38" s="207"/>
      <c r="Q38" s="207"/>
      <c r="R38" s="50"/>
      <c r="S38" s="50"/>
      <c r="T38" s="55" t="s">
        <v>91</v>
      </c>
      <c r="U38" s="50"/>
      <c r="V38" s="207"/>
      <c r="W38" s="207"/>
      <c r="X38" s="207"/>
      <c r="Y38" s="207"/>
      <c r="Z38" s="207"/>
      <c r="AA38" s="207"/>
      <c r="AB38" s="49" t="s">
        <v>92</v>
      </c>
      <c r="AC38" s="3"/>
      <c r="AD38" s="3"/>
      <c r="AE38" s="3"/>
      <c r="AF38" s="3"/>
      <c r="AG38" s="3"/>
      <c r="AH38" s="3"/>
      <c r="AI38" s="3"/>
      <c r="AJ38" s="3"/>
      <c r="AK38" s="3"/>
      <c r="AL38" s="3"/>
      <c r="AN38" s="4"/>
      <c r="AO38" s="4"/>
      <c r="AP38" s="4"/>
    </row>
    <row r="39" spans="3:42" s="44" customFormat="1" ht="9.75" customHeight="1">
      <c r="C39" s="45"/>
      <c r="D39" s="3"/>
      <c r="E39" s="3"/>
      <c r="F39" s="3"/>
      <c r="G39" s="3"/>
      <c r="H39" s="3"/>
      <c r="I39" s="56"/>
      <c r="J39" s="57"/>
      <c r="K39" s="57"/>
      <c r="L39" s="57"/>
      <c r="M39" s="57"/>
      <c r="N39" s="57"/>
      <c r="O39" s="57"/>
      <c r="P39" s="57"/>
      <c r="Q39" s="57"/>
      <c r="R39" s="57"/>
      <c r="S39" s="57"/>
      <c r="T39" s="57"/>
      <c r="U39" s="57"/>
      <c r="V39" s="57"/>
      <c r="W39" s="57"/>
      <c r="X39" s="57"/>
      <c r="Y39" s="57"/>
      <c r="Z39" s="57"/>
      <c r="AA39" s="57"/>
      <c r="AB39" s="57"/>
      <c r="AC39" s="3"/>
      <c r="AD39" s="3"/>
      <c r="AE39" s="3"/>
      <c r="AF39" s="3"/>
      <c r="AG39" s="3"/>
      <c r="AH39" s="3"/>
      <c r="AI39" s="3"/>
      <c r="AJ39" s="3"/>
      <c r="AK39" s="3"/>
      <c r="AL39" s="3"/>
      <c r="AN39" s="4"/>
      <c r="AO39" s="4"/>
      <c r="AP39" s="4"/>
    </row>
    <row r="40" spans="3:42" s="44" customFormat="1" ht="18" customHeight="1">
      <c r="C40" s="58" t="s">
        <v>93</v>
      </c>
      <c r="D40" s="3"/>
      <c r="E40" s="3"/>
      <c r="F40" s="3"/>
      <c r="G40" s="3"/>
      <c r="H40" s="3"/>
      <c r="I40" s="45"/>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N40" s="4"/>
      <c r="AO40" s="4"/>
      <c r="AP40" s="4"/>
    </row>
    <row r="41" spans="3:42" s="44" customFormat="1" ht="20.25" customHeight="1">
      <c r="C41" s="45" t="s">
        <v>79</v>
      </c>
      <c r="D41" s="3"/>
      <c r="E41" s="3"/>
      <c r="F41" s="3"/>
      <c r="G41" s="3"/>
      <c r="H41" s="3"/>
      <c r="I41" s="46"/>
      <c r="J41" s="203"/>
      <c r="K41" s="203"/>
      <c r="L41" s="203"/>
      <c r="M41" s="203"/>
      <c r="N41" s="203"/>
      <c r="O41" s="203"/>
      <c r="P41" s="203"/>
      <c r="Q41" s="203"/>
      <c r="R41" s="203"/>
      <c r="S41" s="203"/>
      <c r="T41" s="203"/>
      <c r="U41" s="203"/>
      <c r="V41" s="203"/>
      <c r="W41" s="203"/>
      <c r="X41" s="203"/>
      <c r="Y41" s="203"/>
      <c r="Z41" s="203"/>
      <c r="AA41" s="203"/>
      <c r="AB41" s="46"/>
      <c r="AC41" s="3"/>
      <c r="AD41" s="3"/>
      <c r="AE41" s="3"/>
      <c r="AF41" s="3"/>
      <c r="AG41" s="3"/>
      <c r="AH41" s="3"/>
      <c r="AI41" s="3"/>
      <c r="AJ41" s="3"/>
      <c r="AK41" s="3"/>
      <c r="AL41" s="3"/>
      <c r="AN41" s="4"/>
      <c r="AO41" s="4"/>
      <c r="AP41" s="4"/>
    </row>
    <row r="42" spans="3:42" s="44" customFormat="1" ht="20.25" customHeight="1">
      <c r="C42" s="45" t="s">
        <v>80</v>
      </c>
      <c r="D42" s="3"/>
      <c r="E42" s="3"/>
      <c r="F42" s="3"/>
      <c r="G42" s="3"/>
      <c r="H42" s="3"/>
      <c r="I42" s="47" t="s">
        <v>81</v>
      </c>
      <c r="J42" s="209"/>
      <c r="K42" s="209"/>
      <c r="L42" s="48" t="s">
        <v>82</v>
      </c>
      <c r="M42" s="204"/>
      <c r="N42" s="204"/>
      <c r="O42" s="204"/>
      <c r="P42" s="48"/>
      <c r="Q42" s="205"/>
      <c r="R42" s="205"/>
      <c r="S42" s="205"/>
      <c r="T42" s="205"/>
      <c r="U42" s="205"/>
      <c r="V42" s="205"/>
      <c r="W42" s="205"/>
      <c r="X42" s="205"/>
      <c r="Y42" s="205"/>
      <c r="Z42" s="205"/>
      <c r="AA42" s="205"/>
      <c r="AB42" s="46"/>
      <c r="AC42" s="3"/>
      <c r="AD42" s="3"/>
      <c r="AE42" s="3"/>
      <c r="AF42" s="3"/>
      <c r="AG42" s="3"/>
      <c r="AH42" s="3"/>
      <c r="AI42" s="3"/>
      <c r="AJ42" s="3"/>
      <c r="AK42" s="3"/>
      <c r="AL42" s="3"/>
      <c r="AN42" s="4"/>
      <c r="AO42" s="4"/>
      <c r="AP42" s="4"/>
    </row>
    <row r="43" spans="3:42" s="44" customFormat="1" ht="20.25" customHeight="1">
      <c r="C43" s="45"/>
      <c r="D43" s="3"/>
      <c r="E43" s="3"/>
      <c r="F43" s="3"/>
      <c r="G43" s="3"/>
      <c r="H43" s="3"/>
      <c r="I43" s="47" t="s">
        <v>83</v>
      </c>
      <c r="J43" s="207"/>
      <c r="K43" s="207"/>
      <c r="L43" s="207"/>
      <c r="M43" s="207"/>
      <c r="N43" s="207"/>
      <c r="O43" s="207"/>
      <c r="P43" s="207"/>
      <c r="Q43" s="207"/>
      <c r="R43" s="207"/>
      <c r="S43" s="207"/>
      <c r="T43" s="207"/>
      <c r="U43" s="207"/>
      <c r="V43" s="207"/>
      <c r="W43" s="207"/>
      <c r="X43" s="207"/>
      <c r="Y43" s="207"/>
      <c r="Z43" s="207"/>
      <c r="AA43" s="207"/>
      <c r="AB43" s="46"/>
      <c r="AC43" s="3"/>
      <c r="AD43" s="3"/>
      <c r="AE43" s="3"/>
      <c r="AF43" s="3"/>
      <c r="AG43" s="3"/>
      <c r="AH43" s="3"/>
      <c r="AI43" s="3"/>
      <c r="AJ43" s="3"/>
      <c r="AK43" s="3"/>
      <c r="AL43" s="3"/>
      <c r="AN43" s="4"/>
      <c r="AO43" s="4"/>
      <c r="AP43" s="4"/>
    </row>
    <row r="44" spans="3:42" s="44" customFormat="1" ht="20.25" customHeight="1">
      <c r="C44" s="45" t="s">
        <v>84</v>
      </c>
      <c r="D44" s="3"/>
      <c r="E44" s="3"/>
      <c r="F44" s="3"/>
      <c r="G44" s="3"/>
      <c r="H44" s="3"/>
      <c r="I44" s="50" t="s">
        <v>85</v>
      </c>
      <c r="J44" s="50"/>
      <c r="K44" s="206"/>
      <c r="L44" s="206"/>
      <c r="M44" s="206"/>
      <c r="N44" s="206"/>
      <c r="O44" s="206"/>
      <c r="P44" s="206"/>
      <c r="Q44" s="206"/>
      <c r="R44" s="206"/>
      <c r="S44" s="50"/>
      <c r="T44" s="50" t="s">
        <v>86</v>
      </c>
      <c r="U44" s="50"/>
      <c r="V44" s="206"/>
      <c r="W44" s="206"/>
      <c r="X44" s="206"/>
      <c r="Y44" s="206"/>
      <c r="Z44" s="206"/>
      <c r="AA44" s="206"/>
      <c r="AB44" s="50"/>
      <c r="AC44" s="3"/>
      <c r="AD44" s="3"/>
      <c r="AE44" s="3"/>
      <c r="AF44" s="3"/>
      <c r="AG44" s="3"/>
      <c r="AH44" s="3"/>
      <c r="AI44" s="3"/>
      <c r="AJ44" s="3"/>
      <c r="AK44" s="3"/>
      <c r="AL44" s="3"/>
      <c r="AN44" s="4"/>
      <c r="AO44" s="4"/>
      <c r="AP44" s="4"/>
    </row>
    <row r="45" spans="3:42" s="44" customFormat="1" ht="20.25" customHeight="1">
      <c r="C45" s="45" t="s">
        <v>87</v>
      </c>
      <c r="D45" s="3"/>
      <c r="E45" s="3"/>
      <c r="F45" s="3"/>
      <c r="G45" s="3"/>
      <c r="H45" s="3"/>
      <c r="I45" s="51"/>
      <c r="J45" s="208"/>
      <c r="K45" s="206"/>
      <c r="L45" s="206"/>
      <c r="M45" s="206"/>
      <c r="N45" s="206"/>
      <c r="O45" s="206"/>
      <c r="P45" s="206"/>
      <c r="Q45" s="206"/>
      <c r="R45" s="206"/>
      <c r="S45" s="206"/>
      <c r="T45" s="206"/>
      <c r="U45" s="206"/>
      <c r="V45" s="206"/>
      <c r="W45" s="206"/>
      <c r="X45" s="206"/>
      <c r="Y45" s="206"/>
      <c r="Z45" s="206"/>
      <c r="AA45" s="206"/>
      <c r="AB45" s="52" t="s">
        <v>88</v>
      </c>
      <c r="AC45" s="54"/>
      <c r="AD45" s="54"/>
      <c r="AE45" s="3"/>
      <c r="AF45" s="3"/>
      <c r="AG45" s="3"/>
      <c r="AH45" s="3"/>
      <c r="AI45" s="3"/>
      <c r="AJ45" s="3"/>
      <c r="AK45" s="3"/>
      <c r="AL45" s="3"/>
      <c r="AN45" s="4"/>
      <c r="AO45" s="4"/>
      <c r="AP45" s="4"/>
    </row>
    <row r="46" spans="3:42" s="44" customFormat="1" ht="20.25" customHeight="1">
      <c r="C46" s="45" t="s">
        <v>89</v>
      </c>
      <c r="D46" s="3"/>
      <c r="E46" s="3"/>
      <c r="F46" s="3"/>
      <c r="G46" s="3"/>
      <c r="H46" s="3"/>
      <c r="I46" s="50"/>
      <c r="J46" s="207"/>
      <c r="K46" s="207"/>
      <c r="L46" s="207"/>
      <c r="M46" s="207"/>
      <c r="N46" s="207"/>
      <c r="O46" s="207"/>
      <c r="P46" s="207"/>
      <c r="Q46" s="207"/>
      <c r="R46" s="207"/>
      <c r="S46" s="207"/>
      <c r="T46" s="207"/>
      <c r="U46" s="207"/>
      <c r="V46" s="207"/>
      <c r="W46" s="207"/>
      <c r="X46" s="207"/>
      <c r="Y46" s="207"/>
      <c r="Z46" s="207"/>
      <c r="AA46" s="207"/>
      <c r="AB46" s="50"/>
      <c r="AC46" s="54"/>
      <c r="AD46" s="54"/>
      <c r="AE46" s="3"/>
      <c r="AF46" s="3"/>
      <c r="AG46" s="3"/>
      <c r="AH46" s="3"/>
      <c r="AI46" s="3"/>
      <c r="AJ46" s="3"/>
      <c r="AK46" s="3"/>
      <c r="AL46" s="3"/>
      <c r="AN46" s="4"/>
      <c r="AO46" s="4"/>
      <c r="AP46" s="4"/>
    </row>
    <row r="47" spans="3:42" s="44" customFormat="1" ht="20.25" customHeight="1">
      <c r="C47" s="45" t="s">
        <v>90</v>
      </c>
      <c r="D47" s="3"/>
      <c r="E47" s="3"/>
      <c r="F47" s="3"/>
      <c r="G47" s="3"/>
      <c r="H47" s="3"/>
      <c r="I47" s="50"/>
      <c r="J47" s="207"/>
      <c r="K47" s="207"/>
      <c r="L47" s="207"/>
      <c r="M47" s="207"/>
      <c r="N47" s="207"/>
      <c r="O47" s="207"/>
      <c r="P47" s="207"/>
      <c r="Q47" s="207"/>
      <c r="R47" s="50"/>
      <c r="S47" s="50"/>
      <c r="T47" s="55" t="s">
        <v>91</v>
      </c>
      <c r="U47" s="50"/>
      <c r="V47" s="207"/>
      <c r="W47" s="207"/>
      <c r="X47" s="207"/>
      <c r="Y47" s="207"/>
      <c r="Z47" s="207"/>
      <c r="AA47" s="207"/>
      <c r="AB47" s="49" t="s">
        <v>92</v>
      </c>
      <c r="AC47" s="3"/>
      <c r="AD47" s="3"/>
      <c r="AE47" s="3"/>
      <c r="AF47" s="3"/>
      <c r="AG47" s="3"/>
      <c r="AH47" s="3"/>
      <c r="AI47" s="3"/>
      <c r="AJ47" s="3"/>
      <c r="AK47" s="3"/>
      <c r="AL47" s="3"/>
      <c r="AN47" s="4"/>
      <c r="AO47" s="4"/>
      <c r="AP47" s="4"/>
    </row>
    <row r="48" spans="3:42" s="44" customFormat="1" ht="7.5" customHeight="1" thickBot="1">
      <c r="C48" s="45"/>
      <c r="D48" s="3"/>
      <c r="E48" s="3"/>
      <c r="F48" s="3"/>
      <c r="G48" s="3"/>
      <c r="H48" s="3"/>
      <c r="I48" s="57"/>
      <c r="J48" s="57"/>
      <c r="K48" s="57"/>
      <c r="L48" s="57"/>
      <c r="M48" s="57"/>
      <c r="N48" s="57"/>
      <c r="O48" s="57"/>
      <c r="P48" s="57"/>
      <c r="Q48" s="57"/>
      <c r="R48" s="57"/>
      <c r="S48" s="57"/>
      <c r="T48" s="57"/>
      <c r="U48" s="57"/>
      <c r="V48" s="57"/>
      <c r="W48" s="57"/>
      <c r="X48" s="57"/>
      <c r="Y48" s="57"/>
      <c r="Z48" s="57"/>
      <c r="AA48" s="57"/>
      <c r="AB48" s="57"/>
      <c r="AC48" s="3"/>
      <c r="AD48" s="3"/>
      <c r="AE48" s="3"/>
      <c r="AF48" s="3"/>
      <c r="AG48" s="3"/>
      <c r="AH48" s="3"/>
      <c r="AI48" s="3"/>
      <c r="AJ48" s="3"/>
      <c r="AK48" s="3"/>
      <c r="AL48" s="3"/>
      <c r="AN48" s="4"/>
      <c r="AO48" s="4"/>
      <c r="AP48" s="4"/>
    </row>
    <row r="49" spans="1:38" ht="27" customHeight="1" thickBot="1">
      <c r="C49" s="39" t="s">
        <v>103</v>
      </c>
      <c r="I49" s="59"/>
      <c r="J49" s="217" t="s">
        <v>104</v>
      </c>
      <c r="K49" s="217"/>
      <c r="L49" s="218"/>
      <c r="M49" s="219" t="s">
        <v>271</v>
      </c>
      <c r="N49" s="220"/>
      <c r="O49" s="220"/>
      <c r="P49" s="220"/>
      <c r="Q49" s="220"/>
      <c r="R49" s="220"/>
      <c r="S49" s="220"/>
      <c r="T49" s="220"/>
      <c r="U49" s="220"/>
      <c r="V49" s="220"/>
      <c r="W49" s="220"/>
      <c r="X49" s="220"/>
      <c r="Y49" s="220"/>
      <c r="Z49" s="221"/>
      <c r="AA49" s="60" t="s">
        <v>106</v>
      </c>
    </row>
    <row r="50" spans="1:38" ht="22.5" customHeight="1" thickBot="1">
      <c r="C50" s="61" t="s">
        <v>107</v>
      </c>
      <c r="M50" s="62"/>
      <c r="N50" s="62"/>
      <c r="O50" s="62"/>
      <c r="P50" s="62"/>
      <c r="Q50" s="62"/>
      <c r="R50" s="62"/>
      <c r="AA50" s="63"/>
    </row>
    <row r="51" spans="1:38" ht="35.1" customHeight="1" thickBot="1">
      <c r="C51" s="39" t="s">
        <v>108</v>
      </c>
      <c r="M51" s="222"/>
      <c r="N51" s="223"/>
      <c r="O51" s="223"/>
      <c r="P51" s="223"/>
      <c r="Q51" s="223"/>
      <c r="R51" s="224"/>
      <c r="S51" s="63" t="s">
        <v>109</v>
      </c>
      <c r="T51" s="63"/>
      <c r="V51" s="63"/>
      <c r="AA51" s="63"/>
    </row>
    <row r="52" spans="1:38" ht="12" customHeight="1">
      <c r="C52" s="61" t="s">
        <v>110</v>
      </c>
    </row>
    <row r="53" spans="1:38" ht="6" customHeight="1" thickBot="1">
      <c r="C53" s="40"/>
      <c r="D53" s="64"/>
    </row>
    <row r="54" spans="1:38" ht="35.1" customHeight="1" thickBot="1">
      <c r="C54" s="39" t="s">
        <v>111</v>
      </c>
      <c r="O54" s="222">
        <v>30</v>
      </c>
      <c r="P54" s="223"/>
      <c r="Q54" s="223"/>
      <c r="R54" s="224"/>
      <c r="S54" s="63" t="s">
        <v>112</v>
      </c>
      <c r="T54" s="63"/>
      <c r="W54" s="225" t="s">
        <v>113</v>
      </c>
      <c r="X54" s="226"/>
      <c r="Y54" s="226"/>
      <c r="Z54" s="226"/>
      <c r="AA54" s="66">
        <f>ROUNDUP(O54/30,0)</f>
        <v>1</v>
      </c>
      <c r="AB54" s="227"/>
      <c r="AC54" s="227"/>
      <c r="AD54" s="227"/>
      <c r="AE54" s="228"/>
      <c r="AF54" s="228"/>
      <c r="AG54" s="228"/>
      <c r="AH54" s="228"/>
      <c r="AI54" s="228"/>
      <c r="AJ54" s="228"/>
      <c r="AK54" s="228"/>
    </row>
    <row r="55" spans="1:38" s="44" customFormat="1" ht="16.899999999999999" customHeight="1">
      <c r="C55" s="61" t="s">
        <v>114</v>
      </c>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row>
    <row r="56" spans="1:38" ht="15" customHeight="1">
      <c r="C56" s="40"/>
      <c r="D56" s="67" t="s">
        <v>116</v>
      </c>
    </row>
    <row r="57" spans="1:38" s="44" customFormat="1" ht="15.75">
      <c r="C57" s="32" t="s">
        <v>117</v>
      </c>
      <c r="D57" s="2"/>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row>
    <row r="58" spans="1:38" ht="9.75" customHeight="1">
      <c r="D58" s="68" t="s">
        <v>118</v>
      </c>
    </row>
    <row r="59" spans="1:38" ht="6.75" customHeight="1" thickBot="1">
      <c r="D59" s="68"/>
    </row>
    <row r="60" spans="1:38" ht="37.5" customHeight="1" thickBot="1">
      <c r="C60" s="39" t="s">
        <v>119</v>
      </c>
      <c r="D60" s="68"/>
      <c r="I60" s="69"/>
      <c r="J60" s="70" t="s">
        <v>120</v>
      </c>
      <c r="K60" s="70"/>
      <c r="L60" s="70"/>
      <c r="M60" s="70"/>
      <c r="N60" s="71"/>
      <c r="O60" s="70" t="s">
        <v>121</v>
      </c>
      <c r="P60" s="70"/>
      <c r="Q60" s="70"/>
      <c r="R60" s="70"/>
      <c r="S60" s="70"/>
      <c r="T60" s="71"/>
      <c r="U60" s="70" t="s">
        <v>122</v>
      </c>
      <c r="V60" s="71"/>
      <c r="W60" s="72"/>
      <c r="X60" s="73"/>
      <c r="Y60" s="210" t="s">
        <v>272</v>
      </c>
      <c r="Z60" s="211"/>
      <c r="AA60" s="211"/>
      <c r="AB60" s="211"/>
      <c r="AC60" s="212"/>
      <c r="AD60" s="267"/>
      <c r="AE60" s="268"/>
      <c r="AF60" s="268"/>
      <c r="AG60" s="268"/>
      <c r="AH60" s="269"/>
      <c r="AI60" s="216" t="s">
        <v>124</v>
      </c>
      <c r="AJ60" s="216"/>
    </row>
    <row r="61" spans="1:38" ht="22.5" customHeight="1" thickBot="1">
      <c r="C61" s="39"/>
      <c r="D61" s="68"/>
      <c r="I61" s="21" t="s">
        <v>125</v>
      </c>
      <c r="O61" s="74"/>
      <c r="Z61" s="21" t="s">
        <v>126</v>
      </c>
      <c r="AC61" s="75"/>
    </row>
    <row r="62" spans="1:38" ht="50.25" customHeight="1" thickBot="1">
      <c r="A62" s="22"/>
      <c r="C62" s="229" t="s">
        <v>127</v>
      </c>
      <c r="D62" s="230"/>
      <c r="E62" s="230"/>
      <c r="F62" s="230"/>
      <c r="G62" s="230"/>
      <c r="H62" s="231"/>
      <c r="I62" s="76"/>
      <c r="J62" s="77"/>
      <c r="K62" s="78" t="s">
        <v>128</v>
      </c>
      <c r="L62" s="78"/>
      <c r="M62" s="77"/>
      <c r="N62" s="77"/>
      <c r="O62" s="77"/>
      <c r="P62" s="70"/>
      <c r="Q62" s="77"/>
      <c r="R62" s="70" t="s">
        <v>129</v>
      </c>
      <c r="S62" s="70"/>
      <c r="T62" s="77"/>
      <c r="U62" s="70"/>
      <c r="V62" s="70"/>
      <c r="W62" s="72"/>
      <c r="X62" s="64"/>
      <c r="Y62" s="270" t="s">
        <v>273</v>
      </c>
      <c r="Z62" s="271"/>
      <c r="AA62" s="271"/>
      <c r="AB62" s="271"/>
      <c r="AC62" s="271"/>
      <c r="AD62" s="271"/>
      <c r="AE62" s="271"/>
      <c r="AF62" s="271"/>
      <c r="AG62" s="271"/>
      <c r="AH62" s="272"/>
    </row>
    <row r="63" spans="1:38" ht="18" customHeight="1" thickBot="1">
      <c r="A63" s="22"/>
      <c r="C63" s="61" t="s">
        <v>131</v>
      </c>
      <c r="E63" s="61"/>
      <c r="G63" s="61"/>
      <c r="I63" s="79"/>
      <c r="P63" s="80"/>
      <c r="V63" s="81"/>
      <c r="X63" s="80"/>
      <c r="Y63" s="80"/>
      <c r="Z63" s="64"/>
    </row>
    <row r="64" spans="1:38" ht="30" customHeight="1" thickBot="1">
      <c r="A64" s="22"/>
      <c r="C64" s="235" t="s">
        <v>132</v>
      </c>
      <c r="D64" s="235"/>
      <c r="E64" s="235"/>
      <c r="F64" s="235"/>
      <c r="G64" s="235"/>
      <c r="H64" s="236"/>
      <c r="I64" s="76"/>
      <c r="J64" s="78" t="s">
        <v>128</v>
      </c>
      <c r="K64" s="78"/>
      <c r="L64" s="78"/>
      <c r="M64" s="77"/>
      <c r="N64" s="77"/>
      <c r="O64" s="77"/>
      <c r="P64" s="70"/>
      <c r="Q64" s="78" t="s">
        <v>129</v>
      </c>
      <c r="R64" s="70"/>
      <c r="S64" s="70"/>
      <c r="T64" s="77"/>
      <c r="U64" s="70"/>
      <c r="V64" s="70"/>
      <c r="W64" s="70" t="s">
        <v>133</v>
      </c>
      <c r="X64" s="82"/>
      <c r="Y64" s="82"/>
      <c r="Z64" s="82"/>
      <c r="AA64" s="82"/>
      <c r="AB64" s="83"/>
      <c r="AC64" s="84"/>
      <c r="AD64" s="84"/>
      <c r="AE64" s="84"/>
      <c r="AF64" s="84"/>
      <c r="AG64" s="84"/>
      <c r="AH64" s="84"/>
      <c r="AI64" s="84"/>
      <c r="AJ64" s="84"/>
      <c r="AK64" s="84"/>
      <c r="AL64" s="84"/>
    </row>
    <row r="65" spans="1:43" ht="16.5" customHeight="1">
      <c r="A65" s="22"/>
      <c r="C65" s="61" t="s">
        <v>134</v>
      </c>
      <c r="E65" s="61"/>
      <c r="G65" s="61"/>
      <c r="I65" s="79"/>
      <c r="P65" s="80"/>
      <c r="V65" s="81"/>
      <c r="X65" s="80"/>
      <c r="Y65" s="80"/>
    </row>
    <row r="66" spans="1:43" ht="9" customHeight="1" thickBot="1">
      <c r="A66" s="22"/>
      <c r="C66" s="85"/>
      <c r="D66" s="86"/>
      <c r="E66" s="85"/>
      <c r="F66" s="86"/>
      <c r="G66" s="85"/>
      <c r="H66" s="86"/>
      <c r="I66" s="87"/>
      <c r="J66" s="86"/>
      <c r="K66" s="86"/>
      <c r="L66" s="86"/>
      <c r="M66" s="86"/>
      <c r="N66" s="86"/>
      <c r="O66" s="86"/>
      <c r="P66" s="88"/>
      <c r="Q66" s="86"/>
      <c r="R66" s="86"/>
      <c r="S66" s="86"/>
      <c r="T66" s="86"/>
      <c r="U66" s="86"/>
      <c r="V66" s="89"/>
      <c r="W66" s="86"/>
      <c r="X66" s="88"/>
      <c r="Y66" s="88"/>
      <c r="Z66" s="86"/>
      <c r="AA66" s="86"/>
      <c r="AB66" s="86"/>
      <c r="AC66" s="86"/>
      <c r="AD66" s="86"/>
      <c r="AE66" s="86"/>
      <c r="AF66" s="86"/>
    </row>
    <row r="67" spans="1:43" ht="22.5" customHeight="1" thickBot="1">
      <c r="A67" s="22"/>
      <c r="C67" s="90" t="s">
        <v>135</v>
      </c>
      <c r="D67" s="86"/>
      <c r="E67" s="85"/>
      <c r="F67" s="86"/>
      <c r="G67" s="85"/>
      <c r="H67" s="86"/>
      <c r="I67" s="69"/>
      <c r="J67" s="91" t="s">
        <v>136</v>
      </c>
      <c r="K67" s="92"/>
      <c r="L67" s="93"/>
      <c r="M67" s="91"/>
      <c r="N67" s="92"/>
      <c r="O67" s="92"/>
      <c r="P67" s="92"/>
      <c r="Q67" s="94"/>
      <c r="R67" s="92"/>
      <c r="S67" s="93"/>
      <c r="T67" s="94" t="s">
        <v>137</v>
      </c>
      <c r="U67" s="92"/>
      <c r="V67" s="94"/>
      <c r="W67" s="94"/>
      <c r="X67" s="94"/>
      <c r="Y67" s="94"/>
      <c r="Z67" s="94" t="s">
        <v>138</v>
      </c>
      <c r="AA67" s="95"/>
      <c r="AB67" s="94"/>
      <c r="AC67" s="96"/>
      <c r="AD67" s="86"/>
      <c r="AE67" s="86"/>
      <c r="AF67" s="86"/>
    </row>
    <row r="68" spans="1:43" ht="8.25" customHeight="1" thickBot="1">
      <c r="A68" s="22"/>
      <c r="C68" s="85"/>
      <c r="D68" s="86"/>
      <c r="E68" s="85"/>
      <c r="F68" s="86"/>
      <c r="G68" s="85"/>
      <c r="H68" s="86"/>
      <c r="I68" s="87"/>
      <c r="J68" s="86"/>
      <c r="K68" s="86"/>
      <c r="L68" s="86"/>
      <c r="M68" s="86"/>
      <c r="N68" s="86"/>
      <c r="O68" s="86"/>
      <c r="P68" s="88"/>
      <c r="Q68" s="86"/>
      <c r="R68" s="86"/>
      <c r="S68" s="86"/>
      <c r="T68" s="86"/>
      <c r="U68" s="86"/>
      <c r="V68" s="89"/>
      <c r="W68" s="86"/>
      <c r="X68" s="88"/>
      <c r="Y68" s="88"/>
      <c r="Z68" s="86"/>
      <c r="AA68" s="86"/>
      <c r="AB68" s="86"/>
      <c r="AC68" s="86"/>
      <c r="AD68" s="86"/>
      <c r="AE68" s="86"/>
      <c r="AF68" s="86"/>
    </row>
    <row r="69" spans="1:43" ht="18.75" customHeight="1" thickBot="1">
      <c r="A69" s="22"/>
      <c r="C69" s="97" t="s">
        <v>140</v>
      </c>
      <c r="D69" s="86"/>
      <c r="E69" s="85"/>
      <c r="F69" s="86"/>
      <c r="G69" s="85"/>
      <c r="H69" s="86"/>
      <c r="I69" s="98"/>
      <c r="J69" s="86" t="s">
        <v>141</v>
      </c>
      <c r="K69" s="86"/>
      <c r="L69" s="86"/>
      <c r="M69" s="86"/>
      <c r="N69" s="86"/>
      <c r="O69" s="86"/>
      <c r="P69" s="88"/>
      <c r="Q69" s="86"/>
      <c r="R69" s="86"/>
      <c r="S69" s="86"/>
      <c r="T69" s="86"/>
      <c r="U69" s="86"/>
      <c r="V69" s="89"/>
      <c r="W69" s="86"/>
      <c r="X69" s="88"/>
      <c r="Y69" s="88"/>
      <c r="Z69" s="86"/>
      <c r="AA69" s="86"/>
      <c r="AB69" s="86"/>
      <c r="AC69" s="86"/>
      <c r="AD69" s="86"/>
      <c r="AE69" s="86"/>
      <c r="AF69" s="86"/>
    </row>
    <row r="70" spans="1:43" ht="7.5" customHeight="1" thickBot="1">
      <c r="A70" s="22"/>
      <c r="C70" s="97"/>
      <c r="D70" s="86"/>
      <c r="E70" s="85"/>
      <c r="F70" s="86"/>
      <c r="G70" s="85"/>
      <c r="H70" s="86"/>
      <c r="I70" s="87"/>
      <c r="J70" s="86"/>
      <c r="K70" s="86"/>
      <c r="L70" s="86"/>
      <c r="M70" s="86"/>
      <c r="N70" s="86"/>
      <c r="O70" s="86"/>
      <c r="P70" s="88"/>
      <c r="Q70" s="86"/>
      <c r="R70" s="86"/>
      <c r="S70" s="86"/>
      <c r="T70" s="86"/>
      <c r="U70" s="86"/>
      <c r="V70" s="89"/>
      <c r="W70" s="86"/>
      <c r="X70" s="88"/>
      <c r="Y70" s="88"/>
      <c r="Z70" s="86"/>
      <c r="AA70" s="86"/>
      <c r="AB70" s="86"/>
      <c r="AC70" s="86"/>
      <c r="AD70" s="86"/>
      <c r="AE70" s="86"/>
      <c r="AF70" s="86"/>
    </row>
    <row r="71" spans="1:43" ht="26.45" customHeight="1" thickBot="1">
      <c r="A71" s="22"/>
      <c r="C71" s="237" t="s">
        <v>142</v>
      </c>
      <c r="D71" s="237"/>
      <c r="E71" s="237"/>
      <c r="F71" s="237"/>
      <c r="G71" s="237"/>
      <c r="H71" s="86"/>
      <c r="I71" s="98"/>
      <c r="J71" s="86" t="s">
        <v>143</v>
      </c>
      <c r="K71" s="86"/>
      <c r="L71" s="99"/>
      <c r="M71" s="99"/>
      <c r="N71" s="99"/>
      <c r="O71" s="99"/>
      <c r="P71" s="99"/>
      <c r="Q71" s="86" t="s">
        <v>144</v>
      </c>
      <c r="R71" s="86"/>
      <c r="S71" s="86"/>
      <c r="T71" s="86"/>
      <c r="U71" s="238">
        <f>IF(AN167=1,I71*I69,IF(AN167=2,(10-I69)*I71,IF(AN167=3,(10-I69*2)*I71,0)))</f>
        <v>0</v>
      </c>
      <c r="V71" s="239"/>
      <c r="W71" s="86"/>
      <c r="X71" s="86"/>
      <c r="Y71" s="86"/>
      <c r="Z71" s="86"/>
      <c r="AA71" s="89"/>
      <c r="AB71" s="240"/>
      <c r="AC71" s="240"/>
      <c r="AD71" s="240"/>
      <c r="AE71" s="240"/>
      <c r="AF71" s="86"/>
    </row>
    <row r="72" spans="1:43" ht="18.75" customHeight="1">
      <c r="A72" s="22"/>
      <c r="C72" s="237"/>
      <c r="D72" s="237"/>
      <c r="E72" s="237"/>
      <c r="F72" s="237"/>
      <c r="G72" s="237"/>
      <c r="H72" s="86"/>
      <c r="I72" s="87"/>
      <c r="J72" s="86"/>
      <c r="K72" s="86"/>
      <c r="L72" s="86"/>
      <c r="M72" s="86"/>
      <c r="N72" s="86"/>
      <c r="O72" s="86"/>
      <c r="P72" s="88"/>
      <c r="Q72" s="86"/>
      <c r="R72" s="86"/>
      <c r="S72" s="86"/>
      <c r="T72" s="86"/>
      <c r="U72" s="86"/>
      <c r="V72" s="89"/>
      <c r="W72" s="86"/>
      <c r="X72" s="88"/>
      <c r="Y72" s="88"/>
      <c r="Z72" s="86"/>
      <c r="AA72" s="86"/>
      <c r="AB72" s="86"/>
      <c r="AC72" s="86"/>
      <c r="AD72" s="86"/>
      <c r="AE72" s="86"/>
      <c r="AF72" s="86"/>
    </row>
    <row r="73" spans="1:43" s="1" customFormat="1" ht="13.5" customHeight="1">
      <c r="A73"/>
      <c r="B73"/>
      <c r="C73" s="100" t="s">
        <v>274</v>
      </c>
      <c r="D73" s="86"/>
      <c r="E73" s="86"/>
      <c r="F73" s="86"/>
      <c r="G73" s="86"/>
      <c r="H73" s="86"/>
      <c r="I73" s="86"/>
      <c r="J73" s="86"/>
      <c r="K73" s="86"/>
      <c r="L73" s="86"/>
      <c r="M73" s="86"/>
      <c r="N73" s="86"/>
      <c r="O73" s="86"/>
      <c r="P73" s="86"/>
      <c r="Q73" s="86"/>
      <c r="R73" s="86"/>
      <c r="S73" s="86"/>
      <c r="T73" s="86"/>
      <c r="U73" s="86"/>
      <c r="V73" s="86"/>
      <c r="W73" s="101"/>
      <c r="X73" s="86"/>
      <c r="Y73" s="86"/>
      <c r="Z73" s="86"/>
      <c r="AA73" s="86"/>
      <c r="AB73" s="86"/>
      <c r="AC73" s="86"/>
      <c r="AD73" s="86"/>
      <c r="AE73" s="86"/>
      <c r="AF73" s="86"/>
      <c r="AN73" s="41"/>
      <c r="AO73" s="41"/>
      <c r="AP73" s="41"/>
    </row>
    <row r="74" spans="1:43" s="1" customFormat="1" ht="13.5" customHeight="1" thickBot="1">
      <c r="A74"/>
      <c r="B74"/>
      <c r="C74" s="40"/>
      <c r="AN74" s="41"/>
      <c r="AO74" s="41"/>
      <c r="AP74" s="41"/>
    </row>
    <row r="75" spans="1:43" ht="44.25" customHeight="1">
      <c r="C75" s="273" t="s">
        <v>275</v>
      </c>
      <c r="D75" s="274"/>
      <c r="E75" s="274"/>
      <c r="F75" s="274"/>
      <c r="G75" s="274"/>
      <c r="H75" s="274"/>
      <c r="I75" s="102"/>
      <c r="J75" s="102"/>
      <c r="K75" s="103"/>
      <c r="L75" s="103"/>
      <c r="M75" s="275"/>
      <c r="N75" s="275"/>
      <c r="O75" s="275"/>
      <c r="P75" s="275"/>
      <c r="Q75" s="103" t="s">
        <v>61</v>
      </c>
      <c r="R75" s="103"/>
      <c r="S75" s="104"/>
      <c r="T75" s="103" t="s">
        <v>62</v>
      </c>
      <c r="U75" s="105"/>
      <c r="V75" s="106"/>
      <c r="W75" s="105" t="s">
        <v>147</v>
      </c>
      <c r="X75" s="107" t="e">
        <f>IF((AN75-AN8)&lt;10,"10営業日以降で記載ください","")</f>
        <v>#NUM!</v>
      </c>
      <c r="Y75" s="103"/>
      <c r="Z75" s="103"/>
      <c r="AA75" s="103"/>
      <c r="AB75" s="103"/>
      <c r="AC75" s="108"/>
      <c r="AD75"/>
      <c r="AE75"/>
      <c r="AF75"/>
      <c r="AG75"/>
      <c r="AH75"/>
      <c r="AI75"/>
      <c r="AJ75"/>
      <c r="AK75"/>
      <c r="AL75"/>
      <c r="AN75" s="25" t="e">
        <f>DATE(M75,S75,V75)</f>
        <v>#NUM!</v>
      </c>
    </row>
    <row r="76" spans="1:43" ht="21" customHeight="1" thickBot="1">
      <c r="C76" s="109" t="s">
        <v>276</v>
      </c>
      <c r="D76" s="62"/>
      <c r="E76" s="62"/>
      <c r="F76" s="62"/>
      <c r="G76" s="62"/>
      <c r="H76" s="62"/>
      <c r="I76" s="62"/>
      <c r="J76" s="62"/>
      <c r="K76" s="62"/>
      <c r="L76" s="62"/>
      <c r="M76" s="110"/>
      <c r="N76" s="111" t="s">
        <v>277</v>
      </c>
      <c r="O76" s="62"/>
      <c r="P76" s="110"/>
      <c r="Q76" s="62"/>
      <c r="R76" s="62"/>
      <c r="S76" s="62"/>
      <c r="T76" s="62"/>
      <c r="U76" s="62"/>
      <c r="V76" s="62"/>
      <c r="W76" s="62"/>
      <c r="X76" s="112"/>
      <c r="Y76" s="62"/>
      <c r="Z76" s="62"/>
      <c r="AA76" s="110"/>
      <c r="AB76" s="62"/>
      <c r="AC76" s="113"/>
      <c r="AD76"/>
      <c r="AE76"/>
      <c r="AF76"/>
      <c r="AG76"/>
      <c r="AH76"/>
      <c r="AI76"/>
      <c r="AJ76"/>
      <c r="AK76"/>
      <c r="AL76"/>
    </row>
    <row r="77" spans="1:43" ht="21" customHeight="1">
      <c r="C77" s="114" t="s">
        <v>278</v>
      </c>
      <c r="N77" s="115"/>
      <c r="X77" s="116"/>
      <c r="AD77"/>
      <c r="AE77"/>
      <c r="AF77"/>
      <c r="AG77"/>
      <c r="AH77"/>
      <c r="AI77"/>
      <c r="AJ77"/>
      <c r="AK77"/>
      <c r="AL77"/>
    </row>
    <row r="78" spans="1:43" ht="30" customHeight="1">
      <c r="C78" s="243" t="s">
        <v>152</v>
      </c>
      <c r="D78" s="243"/>
      <c r="E78" s="243"/>
      <c r="F78" s="243"/>
      <c r="G78" s="243"/>
      <c r="H78" s="243"/>
      <c r="I78" s="243"/>
      <c r="J78" s="243"/>
      <c r="K78" s="243"/>
      <c r="L78" s="243"/>
      <c r="M78" s="243"/>
      <c r="N78" s="243"/>
      <c r="O78" s="243"/>
      <c r="P78" s="243"/>
      <c r="Q78" s="243"/>
      <c r="R78" s="243"/>
      <c r="S78" s="243"/>
      <c r="T78" s="243"/>
      <c r="U78" s="243"/>
      <c r="V78" s="243"/>
      <c r="W78" s="243"/>
      <c r="X78" s="243"/>
      <c r="Y78" s="243"/>
      <c r="Z78" s="243"/>
      <c r="AA78" s="243"/>
      <c r="AB78" s="243"/>
      <c r="AC78" s="243"/>
      <c r="AD78"/>
      <c r="AE78"/>
      <c r="AF78"/>
      <c r="AG78"/>
      <c r="AH78"/>
      <c r="AI78"/>
      <c r="AJ78"/>
      <c r="AK78"/>
      <c r="AL78"/>
    </row>
    <row r="79" spans="1:43" s="1" customFormat="1" ht="15" customHeight="1">
      <c r="A79"/>
      <c r="B79"/>
      <c r="C79" s="114" t="s">
        <v>153</v>
      </c>
      <c r="E79" s="79"/>
      <c r="F79" s="79"/>
      <c r="G79" s="79"/>
      <c r="H79" s="79"/>
      <c r="I79" s="117"/>
      <c r="J79" s="79"/>
      <c r="K79" s="79"/>
      <c r="L79" s="79"/>
      <c r="M79" s="79"/>
      <c r="N79" s="79"/>
      <c r="O79" s="79"/>
      <c r="P79" s="79"/>
      <c r="Q79" s="79"/>
      <c r="R79" s="79"/>
      <c r="S79" s="79"/>
      <c r="T79" s="79"/>
      <c r="U79" s="79"/>
      <c r="V79" s="79"/>
      <c r="W79" s="79"/>
      <c r="X79" s="118"/>
      <c r="Y79" s="79"/>
      <c r="Z79" s="79"/>
      <c r="AA79" s="79"/>
      <c r="AB79" s="79"/>
      <c r="AC79" s="79"/>
      <c r="AD79" s="117"/>
      <c r="AN79" s="41"/>
      <c r="AO79" s="41"/>
      <c r="AP79" s="41"/>
    </row>
    <row r="80" spans="1:43" ht="15" customHeight="1">
      <c r="C80" s="119" t="s">
        <v>154</v>
      </c>
      <c r="D80" s="120"/>
      <c r="I80"/>
      <c r="X80" s="41"/>
      <c r="AE80"/>
      <c r="AF80"/>
      <c r="AG80"/>
      <c r="AH80"/>
      <c r="AI80"/>
      <c r="AJ80"/>
      <c r="AK80"/>
      <c r="AL80"/>
      <c r="AN80"/>
      <c r="AQ80" s="4"/>
    </row>
    <row r="81" spans="1:43" s="1" customFormat="1" ht="15" customHeight="1">
      <c r="A81"/>
      <c r="B81"/>
      <c r="C81" s="244" t="s">
        <v>155</v>
      </c>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117"/>
      <c r="AN81" s="41"/>
      <c r="AO81" s="41"/>
      <c r="AP81" s="41"/>
    </row>
    <row r="82" spans="1:43" ht="6" customHeight="1">
      <c r="C82"/>
      <c r="D82" s="121"/>
      <c r="AE82"/>
      <c r="AF82"/>
      <c r="AG82"/>
      <c r="AH82"/>
      <c r="AI82"/>
      <c r="AJ82"/>
      <c r="AK82"/>
      <c r="AL82"/>
      <c r="AN82"/>
      <c r="AQ82" s="4"/>
    </row>
    <row r="83" spans="1:43" ht="11.25" customHeight="1">
      <c r="C83"/>
      <c r="D83" s="121"/>
      <c r="AC83" s="122" t="s">
        <v>156</v>
      </c>
      <c r="AE83"/>
      <c r="AF83"/>
      <c r="AG83"/>
      <c r="AH83"/>
      <c r="AI83"/>
      <c r="AJ83"/>
      <c r="AK83"/>
      <c r="AL83"/>
      <c r="AN83"/>
      <c r="AQ83" s="4"/>
    </row>
    <row r="84" spans="1:43" ht="21" customHeight="1">
      <c r="C84" s="123"/>
      <c r="AD84"/>
      <c r="AE84"/>
      <c r="AF84"/>
      <c r="AG84"/>
      <c r="AH84"/>
      <c r="AI84"/>
      <c r="AJ84"/>
      <c r="AK84"/>
      <c r="AL84"/>
      <c r="AN84"/>
      <c r="AQ84" s="4"/>
    </row>
    <row r="85" spans="1:43" ht="75" customHeight="1">
      <c r="C85" s="245"/>
      <c r="D85" s="245"/>
      <c r="E85" s="245"/>
      <c r="F85" s="245"/>
      <c r="G85" s="245"/>
      <c r="H85" s="245"/>
      <c r="I85" s="245"/>
      <c r="J85" s="245"/>
      <c r="K85" s="245"/>
      <c r="L85" s="245"/>
      <c r="M85" s="245"/>
      <c r="N85" s="245"/>
      <c r="O85" s="245"/>
      <c r="P85" s="245"/>
      <c r="Q85" s="245"/>
      <c r="R85" s="245"/>
      <c r="S85" s="245"/>
      <c r="T85" s="245"/>
      <c r="U85" s="245"/>
      <c r="V85" s="245"/>
      <c r="W85" s="245"/>
      <c r="X85" s="245"/>
      <c r="Y85" s="245"/>
      <c r="Z85" s="245"/>
      <c r="AA85" s="245"/>
      <c r="AB85" s="245"/>
      <c r="AC85" s="245"/>
      <c r="AD85"/>
      <c r="AE85"/>
      <c r="AF85"/>
      <c r="AG85"/>
      <c r="AH85"/>
      <c r="AI85"/>
      <c r="AJ85"/>
      <c r="AK85"/>
      <c r="AL85"/>
      <c r="AN85"/>
      <c r="AQ85" s="4"/>
    </row>
    <row r="86" spans="1:43" ht="12" customHeight="1">
      <c r="C86" s="124"/>
      <c r="D86" s="124"/>
      <c r="E86" s="124"/>
      <c r="F86" s="124"/>
      <c r="G86" s="124"/>
      <c r="H86" s="124"/>
      <c r="I86" s="124"/>
      <c r="J86" s="124"/>
      <c r="K86" s="124"/>
      <c r="L86" s="124"/>
      <c r="M86" s="124"/>
      <c r="N86" s="124"/>
      <c r="O86" s="124"/>
      <c r="P86" s="124"/>
      <c r="Q86" s="124"/>
      <c r="R86" s="124"/>
      <c r="S86" s="124"/>
      <c r="T86" s="124"/>
      <c r="U86" s="124"/>
      <c r="V86" s="124"/>
      <c r="W86" s="124"/>
      <c r="X86" s="124"/>
      <c r="Y86" s="124"/>
      <c r="Z86" s="124"/>
      <c r="AA86" s="124"/>
      <c r="AB86" s="124"/>
      <c r="AC86" s="124"/>
      <c r="AD86"/>
      <c r="AE86"/>
      <c r="AF86"/>
      <c r="AG86"/>
      <c r="AH86"/>
      <c r="AI86"/>
      <c r="AJ86"/>
      <c r="AK86"/>
      <c r="AL86"/>
      <c r="AN86"/>
      <c r="AQ86" s="4"/>
    </row>
    <row r="87" spans="1:43" s="1" customFormat="1" ht="18" customHeight="1" thickBot="1">
      <c r="A87"/>
      <c r="B87"/>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c r="AC87" s="125"/>
      <c r="AN87" s="41"/>
      <c r="AO87" s="41"/>
      <c r="AP87" s="41"/>
    </row>
    <row r="88" spans="1:43" s="1" customFormat="1" ht="20.25" thickTop="1">
      <c r="A88"/>
      <c r="B88"/>
      <c r="C88" s="20" t="s">
        <v>157</v>
      </c>
      <c r="V88" s="126" t="s">
        <v>158</v>
      </c>
      <c r="AN88" s="41"/>
      <c r="AO88" s="41"/>
      <c r="AP88" s="41"/>
    </row>
    <row r="89" spans="1:43" s="1" customFormat="1" ht="4.5" customHeight="1" thickBot="1">
      <c r="A89"/>
      <c r="B89"/>
      <c r="C89" s="20"/>
      <c r="AN89" s="41"/>
      <c r="AO89" s="41"/>
      <c r="AP89" s="41"/>
    </row>
    <row r="90" spans="1:43" s="1" customFormat="1" ht="7.5" customHeight="1" thickTop="1">
      <c r="A90"/>
      <c r="B90"/>
      <c r="C90" s="127"/>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128"/>
      <c r="AD90" s="129"/>
      <c r="AN90" s="41"/>
      <c r="AO90" s="41"/>
      <c r="AP90" s="41"/>
    </row>
    <row r="91" spans="1:43" s="1" customFormat="1" ht="19.5" thickBot="1">
      <c r="A91"/>
      <c r="B91"/>
      <c r="C91" s="130"/>
      <c r="D91" s="1" t="s">
        <v>159</v>
      </c>
      <c r="V91" s="131" t="s">
        <v>160</v>
      </c>
      <c r="W91" s="131"/>
      <c r="X91" s="131"/>
      <c r="Y91" s="131"/>
      <c r="Z91" s="131"/>
      <c r="AA91" s="131"/>
      <c r="AB91" s="131"/>
      <c r="AC91" s="131"/>
      <c r="AD91" s="132"/>
      <c r="AM91"/>
      <c r="AN91" s="4"/>
      <c r="AO91" s="4"/>
      <c r="AP91" s="4"/>
    </row>
    <row r="92" spans="1:43" s="1" customFormat="1" ht="19.5" thickBot="1">
      <c r="A92"/>
      <c r="B92"/>
      <c r="C92" s="130"/>
      <c r="D92" s="276"/>
      <c r="E92" s="277"/>
      <c r="F92" s="277"/>
      <c r="G92" s="277"/>
      <c r="H92" s="277"/>
      <c r="I92" s="278"/>
      <c r="V92" s="2" t="s">
        <v>161</v>
      </c>
      <c r="AD92" s="132"/>
      <c r="AM92"/>
      <c r="AN92" s="4"/>
      <c r="AO92" s="4"/>
      <c r="AP92" s="4"/>
    </row>
    <row r="93" spans="1:43" s="1" customFormat="1" ht="19.5" thickBot="1">
      <c r="A93"/>
      <c r="B93"/>
      <c r="C93" s="130"/>
      <c r="V93" s="1" t="s">
        <v>162</v>
      </c>
      <c r="AD93" s="132"/>
      <c r="AM93"/>
      <c r="AN93" s="4"/>
      <c r="AO93" s="4"/>
      <c r="AP93" s="4"/>
    </row>
    <row r="94" spans="1:43" s="1" customFormat="1" ht="19.5" thickBot="1">
      <c r="A94"/>
      <c r="B94"/>
      <c r="C94" s="130"/>
      <c r="D94" s="1" t="s">
        <v>163</v>
      </c>
      <c r="V94" s="276"/>
      <c r="W94" s="277"/>
      <c r="X94" s="277"/>
      <c r="Y94" s="278"/>
      <c r="Z94" s="65" t="s">
        <v>164</v>
      </c>
      <c r="AA94" s="276"/>
      <c r="AB94" s="277"/>
      <c r="AC94" s="278"/>
      <c r="AD94" s="132"/>
      <c r="AN94" s="41"/>
      <c r="AO94" s="41"/>
      <c r="AP94" s="41"/>
    </row>
    <row r="95" spans="1:43" s="1" customFormat="1" ht="19.5" thickBot="1">
      <c r="A95"/>
      <c r="B95"/>
      <c r="C95" s="133"/>
      <c r="D95" s="249"/>
      <c r="E95" s="250"/>
      <c r="F95" s="250"/>
      <c r="G95" s="250"/>
      <c r="H95" s="250"/>
      <c r="I95" s="251"/>
      <c r="K95" s="134" t="e">
        <f>VLOOKUP(D95,AN120:AO124,2,FALSE)</f>
        <v>#N/A</v>
      </c>
      <c r="AD95" s="132"/>
      <c r="AN95" s="41"/>
      <c r="AO95" s="41"/>
      <c r="AP95" s="41"/>
    </row>
    <row r="96" spans="1:43" s="1" customFormat="1" ht="19.5" thickBot="1">
      <c r="A96"/>
      <c r="B96"/>
      <c r="C96" s="130"/>
      <c r="D96" s="252" t="s">
        <v>165</v>
      </c>
      <c r="E96" s="252"/>
      <c r="F96" s="252"/>
      <c r="G96" s="252"/>
      <c r="H96" s="252"/>
      <c r="I96" s="252"/>
      <c r="L96" s="1" t="s">
        <v>166</v>
      </c>
      <c r="V96" s="1" t="s">
        <v>167</v>
      </c>
      <c r="Z96" s="1" t="s">
        <v>168</v>
      </c>
      <c r="AD96" s="132"/>
      <c r="AN96" s="41"/>
      <c r="AO96" s="41"/>
      <c r="AP96" s="41"/>
    </row>
    <row r="97" spans="1:47" s="1" customFormat="1" ht="19.5" thickBot="1">
      <c r="A97"/>
      <c r="B97"/>
      <c r="C97" s="133"/>
      <c r="D97" s="253"/>
      <c r="E97" s="254"/>
      <c r="F97" s="254"/>
      <c r="G97" s="254"/>
      <c r="H97" s="254"/>
      <c r="I97" s="255"/>
      <c r="K97" s="276"/>
      <c r="L97" s="277"/>
      <c r="M97" s="277"/>
      <c r="N97" s="277"/>
      <c r="O97" s="277"/>
      <c r="P97" s="277"/>
      <c r="Q97" s="277"/>
      <c r="R97" s="278"/>
      <c r="V97" s="276"/>
      <c r="W97" s="277"/>
      <c r="X97" s="278"/>
      <c r="Z97" s="276"/>
      <c r="AA97" s="277"/>
      <c r="AB97" s="277"/>
      <c r="AC97" s="278"/>
      <c r="AD97" s="132"/>
      <c r="AN97" s="41"/>
      <c r="AO97" s="41"/>
      <c r="AP97" s="41"/>
    </row>
    <row r="98" spans="1:47" s="1" customFormat="1">
      <c r="A98"/>
      <c r="B98"/>
      <c r="C98" s="135"/>
      <c r="D98" s="257" t="s">
        <v>169</v>
      </c>
      <c r="E98" s="257"/>
      <c r="F98" s="257"/>
      <c r="G98" s="257"/>
      <c r="H98" s="257"/>
      <c r="I98" s="257"/>
      <c r="M98" s="1" t="s">
        <v>170</v>
      </c>
      <c r="P98" s="40"/>
      <c r="AD98" s="132"/>
      <c r="AN98" s="41"/>
      <c r="AO98" s="41"/>
      <c r="AP98" s="41"/>
    </row>
    <row r="99" spans="1:47" s="1" customFormat="1" ht="19.5" thickBot="1">
      <c r="A99"/>
      <c r="B99"/>
      <c r="C99" s="130"/>
      <c r="V99" s="1" t="s">
        <v>171</v>
      </c>
      <c r="AA99" s="1" t="s">
        <v>172</v>
      </c>
      <c r="AD99" s="132"/>
      <c r="AM99"/>
      <c r="AN99" s="4"/>
      <c r="AO99" s="4"/>
      <c r="AP99" s="4"/>
    </row>
    <row r="100" spans="1:47" s="1" customFormat="1" ht="19.5" thickBot="1">
      <c r="A100"/>
      <c r="B100"/>
      <c r="C100" s="136"/>
      <c r="D100" s="137"/>
      <c r="E100" s="137"/>
      <c r="F100" s="137"/>
      <c r="G100" s="137"/>
      <c r="H100" s="137"/>
      <c r="I100" s="137"/>
      <c r="J100" s="137"/>
      <c r="K100" s="137"/>
      <c r="L100" s="137"/>
      <c r="M100" s="137"/>
      <c r="N100" s="137"/>
      <c r="O100" s="137"/>
      <c r="P100" s="137"/>
      <c r="Q100" s="137"/>
      <c r="R100" s="137"/>
      <c r="S100" s="137"/>
      <c r="T100" s="79"/>
      <c r="U100" s="79"/>
      <c r="V100" s="258" t="str">
        <f>VLOOKUP(V102,AN127:AO164,2,FALSE)</f>
        <v>81AZ12AP</v>
      </c>
      <c r="W100" s="259"/>
      <c r="X100" s="259"/>
      <c r="Y100" s="260"/>
      <c r="Z100" s="79"/>
      <c r="AA100" s="261"/>
      <c r="AB100" s="262"/>
      <c r="AC100" s="79"/>
      <c r="AD100" s="138"/>
      <c r="AN100" s="41"/>
      <c r="AO100" s="41"/>
      <c r="AP100" s="41"/>
    </row>
    <row r="101" spans="1:47" s="1" customFormat="1" ht="27" customHeight="1" thickTop="1" thickBot="1">
      <c r="A101"/>
      <c r="B101"/>
      <c r="C101" s="263"/>
      <c r="D101" s="263"/>
      <c r="E101" s="263"/>
      <c r="F101" s="263"/>
      <c r="G101" s="139"/>
      <c r="H101" s="139"/>
      <c r="I101" s="139"/>
      <c r="J101" s="139"/>
      <c r="K101" s="139"/>
      <c r="L101" s="139"/>
      <c r="M101" s="139"/>
      <c r="N101" s="139"/>
      <c r="O101" s="139"/>
      <c r="P101" s="139"/>
      <c r="Q101" s="140"/>
      <c r="R101" s="139"/>
      <c r="S101" s="139"/>
      <c r="T101" s="141"/>
      <c r="U101" s="137"/>
      <c r="V101" s="142" t="s">
        <v>173</v>
      </c>
      <c r="W101" s="79"/>
      <c r="X101" s="79"/>
      <c r="Y101" s="79"/>
      <c r="Z101" s="79"/>
      <c r="AA101" s="79"/>
      <c r="AB101" s="79"/>
      <c r="AC101" s="79"/>
      <c r="AD101" s="143"/>
      <c r="AN101" s="41"/>
      <c r="AO101" s="41"/>
      <c r="AP101" s="41"/>
    </row>
    <row r="102" spans="1:47" s="1" customFormat="1" ht="27" customHeight="1" thickBot="1">
      <c r="A102"/>
      <c r="B102"/>
      <c r="C102" s="256"/>
      <c r="D102" s="256"/>
      <c r="E102" s="256"/>
      <c r="F102" s="256"/>
      <c r="G102" s="137"/>
      <c r="H102" s="137"/>
      <c r="I102" s="137"/>
      <c r="J102" s="137"/>
      <c r="K102" s="137"/>
      <c r="L102" s="137"/>
      <c r="M102" s="137"/>
      <c r="N102" s="137"/>
      <c r="O102" s="137"/>
      <c r="P102" s="137"/>
      <c r="Q102" s="144"/>
      <c r="R102" s="137"/>
      <c r="S102" s="137"/>
      <c r="T102" s="137"/>
      <c r="U102" s="145"/>
      <c r="V102" s="264" t="s">
        <v>174</v>
      </c>
      <c r="W102" s="265"/>
      <c r="X102" s="265"/>
      <c r="Y102" s="265"/>
      <c r="Z102" s="265"/>
      <c r="AA102" s="265"/>
      <c r="AB102" s="265"/>
      <c r="AC102" s="266"/>
      <c r="AD102" s="143"/>
      <c r="AN102" s="41"/>
      <c r="AO102" s="41"/>
      <c r="AP102" s="41"/>
    </row>
    <row r="103" spans="1:47" s="1" customFormat="1" ht="21.75" customHeight="1" thickBot="1">
      <c r="A103"/>
      <c r="B103"/>
      <c r="C103" s="256"/>
      <c r="D103" s="256"/>
      <c r="E103" s="256"/>
      <c r="F103" s="256"/>
      <c r="G103" s="137"/>
      <c r="H103" s="137"/>
      <c r="I103" s="137"/>
      <c r="J103" s="137"/>
      <c r="K103" s="137"/>
      <c r="L103" s="137"/>
      <c r="M103" s="137"/>
      <c r="N103" s="137"/>
      <c r="O103" s="137"/>
      <c r="P103" s="137"/>
      <c r="Q103" s="144"/>
      <c r="R103" s="137"/>
      <c r="S103" s="137"/>
      <c r="T103" s="137"/>
      <c r="U103" s="146"/>
      <c r="V103" s="147" t="s">
        <v>175</v>
      </c>
      <c r="W103" s="148"/>
      <c r="X103" s="148"/>
      <c r="Y103" s="148"/>
      <c r="Z103" s="148"/>
      <c r="AA103" s="148"/>
      <c r="AB103" s="148"/>
      <c r="AC103" s="148"/>
      <c r="AD103" s="149"/>
      <c r="AN103" s="41"/>
      <c r="AO103" s="41"/>
      <c r="AP103" s="41"/>
    </row>
    <row r="104" spans="1:47" s="1" customFormat="1" ht="10.5" customHeight="1" thickTop="1">
      <c r="A104"/>
      <c r="B104"/>
      <c r="C104" s="137"/>
      <c r="D104" s="137"/>
      <c r="E104" s="137"/>
      <c r="F104" s="137"/>
      <c r="G104" s="79"/>
      <c r="H104" s="79"/>
      <c r="I104" s="79"/>
      <c r="J104" s="79"/>
      <c r="K104" s="79"/>
      <c r="L104" s="79"/>
      <c r="M104" s="79"/>
      <c r="N104" s="79"/>
      <c r="O104" s="79"/>
      <c r="P104" s="79"/>
      <c r="Q104" s="137"/>
      <c r="R104" s="137"/>
      <c r="S104" s="137"/>
      <c r="T104" s="137"/>
      <c r="U104" s="137"/>
      <c r="V104" s="137"/>
      <c r="W104" s="79"/>
      <c r="X104" s="79"/>
      <c r="Y104" s="79"/>
      <c r="Z104" s="79"/>
      <c r="AA104" s="79"/>
      <c r="AB104" s="79"/>
      <c r="AC104" s="79"/>
      <c r="AD104" s="150"/>
      <c r="AN104" s="41"/>
      <c r="AO104" s="41"/>
      <c r="AP104" s="41"/>
    </row>
    <row r="105" spans="1:47" s="1" customFormat="1" ht="8.25" customHeight="1">
      <c r="A105"/>
      <c r="B105"/>
      <c r="AC105" s="122"/>
      <c r="AD105" s="122" t="s">
        <v>279</v>
      </c>
      <c r="AN105" s="41"/>
      <c r="AO105" s="41"/>
      <c r="AP105" s="41"/>
    </row>
    <row r="107" spans="1:47">
      <c r="AN107" s="151"/>
    </row>
    <row r="109" spans="1:47" hidden="1" outlineLevel="1">
      <c r="AN109" s="152" t="s">
        <v>177</v>
      </c>
      <c r="AO109" s="153"/>
      <c r="AR109" s="154"/>
      <c r="AS109" s="154"/>
      <c r="AT109" s="27"/>
      <c r="AU109" s="27"/>
    </row>
    <row r="110" spans="1:47" hidden="1" outlineLevel="1">
      <c r="AN110" s="155">
        <v>1</v>
      </c>
      <c r="AO110" s="153"/>
      <c r="AR110" s="154"/>
      <c r="AS110" s="154"/>
      <c r="AT110" s="27"/>
      <c r="AU110" s="27"/>
    </row>
    <row r="111" spans="1:47" hidden="1" outlineLevel="1"/>
    <row r="112" spans="1:47" hidden="1" outlineLevel="1"/>
    <row r="113" spans="40:47" hidden="1" outlineLevel="1">
      <c r="AN113" s="152" t="s">
        <v>180</v>
      </c>
      <c r="AO113" s="153"/>
      <c r="AR113" s="154"/>
      <c r="AS113" s="154"/>
      <c r="AT113" s="27"/>
      <c r="AU113" s="27"/>
    </row>
    <row r="114" spans="40:47" hidden="1" outlineLevel="1">
      <c r="AN114" s="155">
        <v>1</v>
      </c>
      <c r="AO114" s="153"/>
      <c r="AR114" s="154"/>
      <c r="AS114" s="154"/>
      <c r="AT114" s="27"/>
      <c r="AU114" s="27"/>
    </row>
    <row r="115" spans="40:47" hidden="1" outlineLevel="1">
      <c r="AN115" s="153"/>
      <c r="AO115" s="153"/>
      <c r="AR115" s="154"/>
      <c r="AS115" s="154"/>
      <c r="AT115" s="27"/>
      <c r="AU115" s="27"/>
    </row>
    <row r="116" spans="40:47" hidden="1" outlineLevel="1">
      <c r="AN116" s="152" t="s">
        <v>181</v>
      </c>
      <c r="AO116" s="153"/>
      <c r="AR116" s="154"/>
      <c r="AS116" s="154"/>
      <c r="AT116" s="27"/>
      <c r="AU116" s="27"/>
    </row>
    <row r="117" spans="40:47" hidden="1" outlineLevel="1">
      <c r="AN117" s="155">
        <v>3</v>
      </c>
      <c r="AO117" s="153"/>
      <c r="AR117" s="154"/>
      <c r="AS117" s="154"/>
      <c r="AT117" s="27"/>
      <c r="AU117" s="27"/>
    </row>
    <row r="118" spans="40:47" collapsed="1">
      <c r="AN118" s="153"/>
      <c r="AO118" s="153"/>
      <c r="AR118" s="154"/>
      <c r="AS118" s="154"/>
      <c r="AT118" s="27"/>
      <c r="AU118" s="27"/>
    </row>
    <row r="119" spans="40:47" outlineLevel="1">
      <c r="AN119" s="152" t="s">
        <v>182</v>
      </c>
      <c r="AO119" s="152" t="s">
        <v>183</v>
      </c>
      <c r="AP119" s="156"/>
    </row>
    <row r="120" spans="40:47" outlineLevel="1">
      <c r="AN120" s="157" t="s">
        <v>184</v>
      </c>
      <c r="AO120" s="158" t="s">
        <v>185</v>
      </c>
    </row>
    <row r="121" spans="40:47" outlineLevel="1">
      <c r="AN121" s="159" t="s">
        <v>186</v>
      </c>
      <c r="AO121" s="158" t="s">
        <v>187</v>
      </c>
    </row>
    <row r="122" spans="40:47" outlineLevel="1">
      <c r="AN122" s="159" t="s">
        <v>188</v>
      </c>
      <c r="AO122" s="158" t="s">
        <v>189</v>
      </c>
    </row>
    <row r="123" spans="40:47" outlineLevel="1">
      <c r="AN123" s="159" t="s">
        <v>190</v>
      </c>
      <c r="AO123" s="158" t="s">
        <v>191</v>
      </c>
    </row>
    <row r="124" spans="40:47" outlineLevel="1"/>
    <row r="125" spans="40:47" outlineLevel="1"/>
    <row r="126" spans="40:47" outlineLevel="1">
      <c r="AN126" s="152" t="s">
        <v>173</v>
      </c>
      <c r="AO126" s="152" t="s">
        <v>193</v>
      </c>
    </row>
    <row r="127" spans="40:47" outlineLevel="1">
      <c r="AN127" s="155" t="s">
        <v>174</v>
      </c>
      <c r="AO127" s="155" t="s">
        <v>194</v>
      </c>
      <c r="AR127" s="154"/>
      <c r="AS127" s="154"/>
      <c r="AT127" s="27"/>
      <c r="AU127" s="27"/>
    </row>
    <row r="128" spans="40:47" outlineLevel="1">
      <c r="AN128" s="155" t="s">
        <v>195</v>
      </c>
      <c r="AO128" s="155" t="s">
        <v>196</v>
      </c>
      <c r="AR128" s="154"/>
      <c r="AS128" s="154"/>
      <c r="AT128" s="27"/>
      <c r="AU128" s="27"/>
    </row>
    <row r="129" spans="1:47" outlineLevel="1">
      <c r="AN129" s="155" t="s">
        <v>197</v>
      </c>
      <c r="AO129" s="155" t="s">
        <v>198</v>
      </c>
      <c r="AR129" s="154"/>
      <c r="AS129" s="154"/>
      <c r="AT129" s="27"/>
      <c r="AU129" s="27"/>
    </row>
    <row r="130" spans="1:47" outlineLevel="1">
      <c r="AN130" s="155" t="s">
        <v>199</v>
      </c>
      <c r="AO130" s="155" t="s">
        <v>200</v>
      </c>
      <c r="AR130" s="154"/>
      <c r="AS130" s="154"/>
      <c r="AT130" s="27"/>
      <c r="AU130" s="27"/>
    </row>
    <row r="131" spans="1:47" outlineLevel="1">
      <c r="AN131" s="155" t="s">
        <v>201</v>
      </c>
      <c r="AO131" s="155" t="s">
        <v>202</v>
      </c>
      <c r="AR131" s="154"/>
      <c r="AS131" s="154"/>
      <c r="AT131" s="27"/>
      <c r="AU131" s="27"/>
    </row>
    <row r="132" spans="1:47" outlineLevel="1">
      <c r="AN132" s="155" t="s">
        <v>203</v>
      </c>
      <c r="AO132" s="155" t="s">
        <v>204</v>
      </c>
      <c r="AR132" s="154"/>
      <c r="AS132" s="154"/>
      <c r="AT132" s="27"/>
      <c r="AU132" s="27"/>
    </row>
    <row r="133" spans="1:47" outlineLevel="1">
      <c r="AN133" s="155" t="s">
        <v>205</v>
      </c>
      <c r="AO133" s="155" t="s">
        <v>206</v>
      </c>
      <c r="AR133" s="154"/>
      <c r="AS133" s="154"/>
      <c r="AT133" s="27"/>
      <c r="AU133" s="27"/>
    </row>
    <row r="134" spans="1:47" outlineLevel="1">
      <c r="AN134" s="155" t="s">
        <v>207</v>
      </c>
      <c r="AO134" s="155" t="s">
        <v>208</v>
      </c>
      <c r="AR134" s="154"/>
      <c r="AS134" s="154"/>
      <c r="AT134" s="27"/>
      <c r="AU134" s="27"/>
    </row>
    <row r="135" spans="1:47" s="1" customFormat="1" outlineLevel="1">
      <c r="A135"/>
      <c r="B135"/>
      <c r="AN135" s="155" t="s">
        <v>209</v>
      </c>
      <c r="AO135" s="155" t="s">
        <v>210</v>
      </c>
      <c r="AP135" s="41"/>
      <c r="AR135" s="154"/>
      <c r="AS135" s="154"/>
      <c r="AT135" s="40"/>
      <c r="AU135" s="40"/>
    </row>
    <row r="136" spans="1:47" outlineLevel="1">
      <c r="AN136" s="155" t="s">
        <v>211</v>
      </c>
      <c r="AO136" s="155" t="s">
        <v>212</v>
      </c>
      <c r="AR136" s="154"/>
      <c r="AS136" s="154"/>
      <c r="AT136" s="27"/>
      <c r="AU136" s="27"/>
    </row>
    <row r="137" spans="1:47" outlineLevel="1">
      <c r="AN137" s="155" t="s">
        <v>213</v>
      </c>
      <c r="AO137" s="155" t="s">
        <v>214</v>
      </c>
      <c r="AR137" s="154"/>
      <c r="AS137" s="154"/>
      <c r="AT137" s="27"/>
      <c r="AU137" s="27"/>
    </row>
    <row r="138" spans="1:47" outlineLevel="1">
      <c r="AN138" s="155" t="s">
        <v>215</v>
      </c>
      <c r="AO138" s="155" t="s">
        <v>216</v>
      </c>
      <c r="AR138" s="154"/>
      <c r="AS138" s="154"/>
      <c r="AT138" s="27"/>
      <c r="AU138" s="27"/>
    </row>
    <row r="139" spans="1:47" outlineLevel="1">
      <c r="AN139" s="155" t="s">
        <v>217</v>
      </c>
      <c r="AO139" s="155" t="s">
        <v>218</v>
      </c>
      <c r="AR139" s="154"/>
      <c r="AS139" s="154"/>
      <c r="AT139" s="27"/>
      <c r="AU139" s="27"/>
    </row>
    <row r="140" spans="1:47" outlineLevel="1">
      <c r="AN140" s="155" t="s">
        <v>219</v>
      </c>
      <c r="AO140" s="155" t="s">
        <v>220</v>
      </c>
      <c r="AR140" s="154"/>
      <c r="AS140" s="154"/>
      <c r="AT140" s="27"/>
      <c r="AU140" s="27"/>
    </row>
    <row r="141" spans="1:47" outlineLevel="1">
      <c r="AN141" s="155" t="s">
        <v>221</v>
      </c>
      <c r="AO141" s="155" t="s">
        <v>222</v>
      </c>
      <c r="AR141" s="154"/>
      <c r="AS141" s="154"/>
      <c r="AT141" s="27"/>
      <c r="AU141" s="27"/>
    </row>
    <row r="142" spans="1:47" outlineLevel="1">
      <c r="AN142" s="155" t="s">
        <v>223</v>
      </c>
      <c r="AO142" s="155" t="s">
        <v>224</v>
      </c>
      <c r="AR142" s="154"/>
      <c r="AS142" s="154"/>
      <c r="AT142" s="27"/>
      <c r="AU142" s="27"/>
    </row>
    <row r="143" spans="1:47" outlineLevel="1">
      <c r="AN143" s="155" t="s">
        <v>225</v>
      </c>
      <c r="AO143" s="155" t="s">
        <v>226</v>
      </c>
      <c r="AR143" s="154"/>
      <c r="AS143" s="154"/>
      <c r="AT143" s="27"/>
      <c r="AU143" s="27"/>
    </row>
    <row r="144" spans="1:47" outlineLevel="1">
      <c r="AN144" s="155" t="s">
        <v>227</v>
      </c>
      <c r="AO144" s="155" t="s">
        <v>228</v>
      </c>
      <c r="AR144" s="154"/>
      <c r="AS144" s="154"/>
      <c r="AT144" s="27"/>
      <c r="AU144" s="27"/>
    </row>
    <row r="145" spans="40:47" outlineLevel="1">
      <c r="AN145" s="155" t="s">
        <v>229</v>
      </c>
      <c r="AO145" s="155" t="s">
        <v>230</v>
      </c>
      <c r="AR145" s="154"/>
      <c r="AS145" s="154"/>
      <c r="AT145" s="27"/>
      <c r="AU145" s="27"/>
    </row>
    <row r="146" spans="40:47" outlineLevel="1">
      <c r="AN146" s="155" t="s">
        <v>231</v>
      </c>
      <c r="AO146" s="155" t="s">
        <v>232</v>
      </c>
      <c r="AR146" s="154"/>
      <c r="AS146" s="154"/>
      <c r="AT146" s="27"/>
      <c r="AU146" s="27"/>
    </row>
    <row r="147" spans="40:47" outlineLevel="1">
      <c r="AN147" s="155" t="s">
        <v>233</v>
      </c>
      <c r="AO147" s="155" t="s">
        <v>234</v>
      </c>
      <c r="AR147" s="154"/>
      <c r="AS147" s="154"/>
      <c r="AT147" s="27"/>
      <c r="AU147" s="27"/>
    </row>
    <row r="148" spans="40:47" outlineLevel="1">
      <c r="AN148" s="155" t="s">
        <v>235</v>
      </c>
      <c r="AO148" s="155" t="s">
        <v>236</v>
      </c>
      <c r="AR148" s="154"/>
      <c r="AS148" s="154"/>
      <c r="AT148" s="27"/>
      <c r="AU148" s="27"/>
    </row>
    <row r="149" spans="40:47" outlineLevel="1">
      <c r="AN149" s="155" t="s">
        <v>237</v>
      </c>
      <c r="AO149" s="155" t="s">
        <v>238</v>
      </c>
      <c r="AR149" s="154"/>
      <c r="AS149" s="154"/>
      <c r="AT149" s="27"/>
      <c r="AU149" s="27"/>
    </row>
    <row r="150" spans="40:47" outlineLevel="1">
      <c r="AN150" s="155" t="s">
        <v>239</v>
      </c>
      <c r="AO150" s="155" t="s">
        <v>240</v>
      </c>
      <c r="AR150" s="154"/>
      <c r="AS150" s="154"/>
      <c r="AT150" s="27"/>
      <c r="AU150" s="27"/>
    </row>
    <row r="151" spans="40:47" outlineLevel="1">
      <c r="AN151" s="155" t="s">
        <v>241</v>
      </c>
      <c r="AO151" s="155" t="s">
        <v>242</v>
      </c>
      <c r="AR151" s="154"/>
      <c r="AS151" s="154"/>
      <c r="AT151" s="27"/>
      <c r="AU151" s="27"/>
    </row>
    <row r="152" spans="40:47" outlineLevel="1">
      <c r="AN152" s="155" t="s">
        <v>243</v>
      </c>
      <c r="AO152" s="155" t="s">
        <v>244</v>
      </c>
      <c r="AR152" s="154"/>
      <c r="AS152" s="154"/>
      <c r="AT152" s="27"/>
      <c r="AU152" s="27"/>
    </row>
    <row r="153" spans="40:47" outlineLevel="1">
      <c r="AN153" s="155" t="s">
        <v>245</v>
      </c>
      <c r="AO153" s="155" t="s">
        <v>246</v>
      </c>
      <c r="AR153" s="154"/>
      <c r="AS153" s="154"/>
      <c r="AT153" s="27"/>
      <c r="AU153" s="27"/>
    </row>
    <row r="154" spans="40:47" outlineLevel="1">
      <c r="AN154" s="155" t="s">
        <v>247</v>
      </c>
      <c r="AO154" s="155" t="s">
        <v>248</v>
      </c>
      <c r="AR154" s="154"/>
      <c r="AS154" s="154"/>
      <c r="AT154" s="27"/>
      <c r="AU154" s="27"/>
    </row>
    <row r="155" spans="40:47" outlineLevel="1">
      <c r="AN155" s="155" t="s">
        <v>249</v>
      </c>
      <c r="AO155" s="155" t="s">
        <v>250</v>
      </c>
      <c r="AR155" s="154"/>
      <c r="AS155" s="154"/>
      <c r="AT155" s="27"/>
      <c r="AU155" s="27"/>
    </row>
    <row r="156" spans="40:47" outlineLevel="1">
      <c r="AN156" s="155" t="s">
        <v>251</v>
      </c>
      <c r="AO156" s="155" t="s">
        <v>252</v>
      </c>
      <c r="AR156" s="154"/>
      <c r="AS156" s="154"/>
      <c r="AT156" s="27"/>
      <c r="AU156" s="27"/>
    </row>
    <row r="157" spans="40:47" outlineLevel="1">
      <c r="AN157" s="155" t="s">
        <v>253</v>
      </c>
      <c r="AO157" s="155" t="s">
        <v>254</v>
      </c>
      <c r="AR157" s="154"/>
      <c r="AS157" s="154"/>
      <c r="AT157" s="27"/>
      <c r="AU157" s="27"/>
    </row>
    <row r="158" spans="40:47" outlineLevel="1">
      <c r="AN158" s="155" t="s">
        <v>255</v>
      </c>
      <c r="AO158" s="155" t="s">
        <v>256</v>
      </c>
      <c r="AR158" s="154"/>
      <c r="AS158" s="154"/>
      <c r="AT158" s="27"/>
      <c r="AU158" s="27"/>
    </row>
    <row r="159" spans="40:47" outlineLevel="1">
      <c r="AN159" s="155" t="s">
        <v>257</v>
      </c>
      <c r="AO159" s="155" t="s">
        <v>258</v>
      </c>
      <c r="AR159" s="154"/>
      <c r="AS159" s="154"/>
      <c r="AT159" s="27"/>
      <c r="AU159" s="27"/>
    </row>
    <row r="160" spans="40:47" outlineLevel="1">
      <c r="AN160" s="155" t="s">
        <v>259</v>
      </c>
      <c r="AO160" s="155" t="s">
        <v>260</v>
      </c>
      <c r="AR160" s="154"/>
      <c r="AS160" s="154"/>
      <c r="AT160" s="27"/>
      <c r="AU160" s="27"/>
    </row>
    <row r="161" spans="40:47" outlineLevel="1">
      <c r="AN161" s="155" t="s">
        <v>261</v>
      </c>
      <c r="AO161" s="155" t="s">
        <v>262</v>
      </c>
      <c r="AR161" s="154"/>
      <c r="AS161" s="154"/>
      <c r="AT161" s="27"/>
      <c r="AU161" s="27"/>
    </row>
    <row r="162" spans="40:47" outlineLevel="1">
      <c r="AN162" s="155" t="s">
        <v>263</v>
      </c>
      <c r="AO162" s="155" t="s">
        <v>264</v>
      </c>
      <c r="AR162" s="154"/>
      <c r="AS162" s="154"/>
      <c r="AT162" s="27"/>
      <c r="AU162" s="27"/>
    </row>
    <row r="163" spans="40:47" outlineLevel="1">
      <c r="AN163" s="155" t="s">
        <v>265</v>
      </c>
      <c r="AO163" s="155" t="s">
        <v>266</v>
      </c>
      <c r="AR163" s="154"/>
      <c r="AS163" s="154"/>
      <c r="AT163" s="27"/>
      <c r="AU163" s="27"/>
    </row>
    <row r="164" spans="40:47" outlineLevel="1">
      <c r="AN164" s="155" t="s">
        <v>267</v>
      </c>
      <c r="AO164" s="155" t="s">
        <v>268</v>
      </c>
      <c r="AR164" s="154"/>
      <c r="AS164" s="154"/>
      <c r="AT164" s="27"/>
      <c r="AU164" s="27"/>
    </row>
    <row r="165" spans="40:47" outlineLevel="1">
      <c r="AN165" s="155"/>
      <c r="AO165" s="155"/>
      <c r="AR165" s="154"/>
      <c r="AS165" s="154"/>
      <c r="AT165" s="27"/>
      <c r="AU165" s="27"/>
    </row>
    <row r="166" spans="40:47">
      <c r="AN166" s="4" t="s">
        <v>269</v>
      </c>
    </row>
    <row r="167" spans="40:47">
      <c r="AN167" s="151">
        <v>0</v>
      </c>
    </row>
    <row r="172" spans="40:47">
      <c r="AN172" s="4" t="s">
        <v>192</v>
      </c>
    </row>
    <row r="173" spans="40:47">
      <c r="AN173" s="151">
        <v>1</v>
      </c>
    </row>
  </sheetData>
  <dataConsolidate/>
  <mergeCells count="80">
    <mergeCell ref="C103:F103"/>
    <mergeCell ref="D98:I98"/>
    <mergeCell ref="V100:Y100"/>
    <mergeCell ref="AA100:AB100"/>
    <mergeCell ref="C101:F101"/>
    <mergeCell ref="C102:F102"/>
    <mergeCell ref="V102:AC102"/>
    <mergeCell ref="V94:Y94"/>
    <mergeCell ref="AA94:AC94"/>
    <mergeCell ref="D95:I95"/>
    <mergeCell ref="D96:I96"/>
    <mergeCell ref="D97:I97"/>
    <mergeCell ref="K97:R97"/>
    <mergeCell ref="V97:X97"/>
    <mergeCell ref="Z97:AC97"/>
    <mergeCell ref="D92:I92"/>
    <mergeCell ref="C62:H62"/>
    <mergeCell ref="Y62:AH62"/>
    <mergeCell ref="C64:H64"/>
    <mergeCell ref="C71:G72"/>
    <mergeCell ref="U71:V71"/>
    <mergeCell ref="AB71:AE71"/>
    <mergeCell ref="C75:H75"/>
    <mergeCell ref="M75:P75"/>
    <mergeCell ref="C78:AC78"/>
    <mergeCell ref="C81:AC81"/>
    <mergeCell ref="C85:AC85"/>
    <mergeCell ref="Y60:AC60"/>
    <mergeCell ref="AD60:AH60"/>
    <mergeCell ref="AI60:AJ60"/>
    <mergeCell ref="J45:AA45"/>
    <mergeCell ref="J46:AA46"/>
    <mergeCell ref="J47:Q47"/>
    <mergeCell ref="V47:AA47"/>
    <mergeCell ref="J49:L49"/>
    <mergeCell ref="M49:Z49"/>
    <mergeCell ref="M51:R51"/>
    <mergeCell ref="O54:R54"/>
    <mergeCell ref="W54:Z54"/>
    <mergeCell ref="AB54:AD54"/>
    <mergeCell ref="AE54:AK54"/>
    <mergeCell ref="K44:R44"/>
    <mergeCell ref="V44:AA44"/>
    <mergeCell ref="J34:AA34"/>
    <mergeCell ref="K35:R35"/>
    <mergeCell ref="V35:AA35"/>
    <mergeCell ref="J36:AA36"/>
    <mergeCell ref="J37:AA37"/>
    <mergeCell ref="J38:Q38"/>
    <mergeCell ref="V38:AA38"/>
    <mergeCell ref="J41:AA41"/>
    <mergeCell ref="J42:K42"/>
    <mergeCell ref="M42:O42"/>
    <mergeCell ref="Q42:AA42"/>
    <mergeCell ref="J43:AA43"/>
    <mergeCell ref="E24:AC24"/>
    <mergeCell ref="C27:AC27"/>
    <mergeCell ref="J32:AA32"/>
    <mergeCell ref="J33:K33"/>
    <mergeCell ref="M33:O33"/>
    <mergeCell ref="Q33:AA33"/>
    <mergeCell ref="E23:AC23"/>
    <mergeCell ref="V8:X8"/>
    <mergeCell ref="D11:AD11"/>
    <mergeCell ref="D12:AD12"/>
    <mergeCell ref="E13:AC13"/>
    <mergeCell ref="E14:AC14"/>
    <mergeCell ref="Q15:AC15"/>
    <mergeCell ref="E16:P16"/>
    <mergeCell ref="Q16:AC16"/>
    <mergeCell ref="E17:AD17"/>
    <mergeCell ref="D21:AD21"/>
    <mergeCell ref="D22:AD22"/>
    <mergeCell ref="T6:Y6"/>
    <mergeCell ref="Z6:AE6"/>
    <mergeCell ref="B2:P2"/>
    <mergeCell ref="AC2:AE2"/>
    <mergeCell ref="AF2:AL2"/>
    <mergeCell ref="W4:Y4"/>
    <mergeCell ref="Z4:AE4"/>
  </mergeCells>
  <phoneticPr fontId="5"/>
  <dataValidations count="6">
    <dataValidation type="custom" imeMode="on" allowBlank="1" showInputMessage="1" showErrorMessage="1" errorTitle="入力値エラー" error="全角で入力してください。" sqref="AE54" xr:uid="{3C34887C-E76C-4BC7-9F18-3A2AEDF0AE2D}">
      <formula1 xml:space="preserve"> IF(LENB(AE54)-LEN(AE54) &lt;&gt; 0,TRUE,FALSE)</formula1>
    </dataValidation>
    <dataValidation type="custom" imeMode="halfAlpha" allowBlank="1" showInputMessage="1" showErrorMessage="1" errorTitle="入力値エラー" error="半角文字で入力してください。" sqref="V35:AA35 M33:O33 K35:R35 J33:K33 J36:AA36 AB8 Z8 I49 Z6:AL6 V44:AA44 M42:O42 K44:R44 J42:K42 J45:AA45 M51:R51 O54:R54" xr:uid="{8317CB59-4064-4F47-A01B-6C73184D3EA5}">
      <formula1 xml:space="preserve"> IF(LENB(I6)-LEN(I6) &lt;&gt; 0,FALSE,TRUE)</formula1>
    </dataValidation>
    <dataValidation type="custom" imeMode="on" allowBlank="1" showInputMessage="1" showErrorMessage="1" errorTitle="入力値エラー" error="全角文字で入力してください。" sqref="J32:AA32 Q33:AA33 J34:AA34 J37:AA37 J38:Q38 V38:AA38 J41:AA41 Q42:AA42 J43:AA43 J46:AA46 J47:Q47 V47:AA47" xr:uid="{95C1215D-AA6A-46B3-9790-3EDB6061DE86}">
      <formula1 xml:space="preserve"> IF(LENB(J32)-LEN(J32) &lt;&gt; 0,TRUE,FALSE)</formula1>
    </dataValidation>
    <dataValidation imeMode="halfAlpha" allowBlank="1" showInputMessage="1" showErrorMessage="1" sqref="I50 M75:P75 R75:S75" xr:uid="{525DE2C2-FD39-43EB-B771-90A7D700595A}"/>
    <dataValidation type="list" allowBlank="1" showInputMessage="1" showErrorMessage="1" sqref="V102:AC102" xr:uid="{2A61D296-186E-420D-9D01-BBECB83DCA37}">
      <formula1>$AN$127:$AN$164</formula1>
    </dataValidation>
    <dataValidation type="list" allowBlank="1" showInputMessage="1" showErrorMessage="1" promptTitle="リストから選択ください" prompt="その他の場合は直接記入する" sqref="D95:I95" xr:uid="{C721EBA4-0155-48B2-B032-7912694F559D}">
      <formula1>$AN$120:$AN$124</formula1>
    </dataValidation>
  </dataValidations>
  <hyperlinks>
    <hyperlink ref="D58" r:id="rId1" xr:uid="{47D98E29-1481-4853-9BCB-514EE38AFA20}"/>
    <hyperlink ref="Q15" r:id="rId2" xr:uid="{A99940DD-AB51-4939-BC5C-68D12D5706FA}"/>
    <hyperlink ref="Q16" r:id="rId3" display="https://www.jbat.co.jp/yakkan/attazoogforzoom_sw/" xr:uid="{B1F1F5C5-78CF-43B6-B5EF-C5B9657FAF74}"/>
    <hyperlink ref="Q16:AC16" r:id="rId4" display="https://www.jbat.co.jp/yakkan/attazoou_plus_sp_sw/" xr:uid="{F874D660-5933-4DA3-8189-264224C77AAB}"/>
  </hyperlinks>
  <printOptions horizontalCentered="1" verticalCentered="1"/>
  <pageMargins left="0.35433070866141736" right="0.27559055118110237" top="0.31496062992125984" bottom="0.23622047244094491" header="0.31496062992125984" footer="0.19685039370078741"/>
  <pageSetup paperSize="9" scale="55" fitToHeight="2" orientation="portrait" r:id="rId5"/>
  <rowBreaks count="1" manualBreakCount="1">
    <brk id="83" min="1" max="31" man="1"/>
  </rowBreaks>
  <drawing r:id="rId6"/>
  <legacyDrawing r:id="rId7"/>
  <mc:AlternateContent xmlns:mc="http://schemas.openxmlformats.org/markup-compatibility/2006">
    <mc:Choice Requires="x14">
      <controls>
        <mc:AlternateContent xmlns:mc="http://schemas.openxmlformats.org/markup-compatibility/2006">
          <mc:Choice Requires="x14">
            <control shapeId="2049" r:id="rId8" name="Option Button 1">
              <controlPr defaultSize="0" autoFill="0" autoLine="0" autoPict="0" altText="オプション4">
                <anchor moveWithCells="1">
                  <from>
                    <xdr:col>25</xdr:col>
                    <xdr:colOff>171450</xdr:colOff>
                    <xdr:row>89</xdr:row>
                    <xdr:rowOff>76200</xdr:rowOff>
                  </from>
                  <to>
                    <xdr:col>27</xdr:col>
                    <xdr:colOff>66675</xdr:colOff>
                    <xdr:row>91</xdr:row>
                    <xdr:rowOff>0</xdr:rowOff>
                  </to>
                </anchor>
              </controlPr>
            </control>
          </mc:Choice>
        </mc:AlternateContent>
        <mc:AlternateContent xmlns:mc="http://schemas.openxmlformats.org/markup-compatibility/2006">
          <mc:Choice Requires="x14">
            <control shapeId="2050" r:id="rId9" name="Option Button 2">
              <controlPr defaultSize="0" autoFill="0" autoLine="0" autoPict="0">
                <anchor moveWithCells="1">
                  <from>
                    <xdr:col>27</xdr:col>
                    <xdr:colOff>38100</xdr:colOff>
                    <xdr:row>89</xdr:row>
                    <xdr:rowOff>76200</xdr:rowOff>
                  </from>
                  <to>
                    <xdr:col>28</xdr:col>
                    <xdr:colOff>371475</xdr:colOff>
                    <xdr:row>91</xdr:row>
                    <xdr:rowOff>0</xdr:rowOff>
                  </to>
                </anchor>
              </controlPr>
            </control>
          </mc:Choice>
        </mc:AlternateContent>
        <mc:AlternateContent xmlns:mc="http://schemas.openxmlformats.org/markup-compatibility/2006">
          <mc:Choice Requires="x14">
            <control shapeId="2051" r:id="rId10" name="Option Button 3">
              <controlPr defaultSize="0" autoFill="0" autoLine="0" autoPict="0">
                <anchor moveWithCells="1">
                  <from>
                    <xdr:col>8</xdr:col>
                    <xdr:colOff>295275</xdr:colOff>
                    <xdr:row>61</xdr:row>
                    <xdr:rowOff>66675</xdr:rowOff>
                  </from>
                  <to>
                    <xdr:col>10</xdr:col>
                    <xdr:colOff>0</xdr:colOff>
                    <xdr:row>61</xdr:row>
                    <xdr:rowOff>381000</xdr:rowOff>
                  </to>
                </anchor>
              </controlPr>
            </control>
          </mc:Choice>
        </mc:AlternateContent>
        <mc:AlternateContent xmlns:mc="http://schemas.openxmlformats.org/markup-compatibility/2006">
          <mc:Choice Requires="x14">
            <control shapeId="2052" r:id="rId11" name="Option Button 4">
              <controlPr defaultSize="0" autoFill="0" autoLine="0" autoPict="0">
                <anchor moveWithCells="1">
                  <from>
                    <xdr:col>15</xdr:col>
                    <xdr:colOff>133350</xdr:colOff>
                    <xdr:row>61</xdr:row>
                    <xdr:rowOff>76200</xdr:rowOff>
                  </from>
                  <to>
                    <xdr:col>16</xdr:col>
                    <xdr:colOff>171450</xdr:colOff>
                    <xdr:row>61</xdr:row>
                    <xdr:rowOff>390525</xdr:rowOff>
                  </to>
                </anchor>
              </controlPr>
            </control>
          </mc:Choice>
        </mc:AlternateContent>
        <mc:AlternateContent xmlns:mc="http://schemas.openxmlformats.org/markup-compatibility/2006">
          <mc:Choice Requires="x14">
            <control shapeId="2053" r:id="rId12" name="Option Button 5">
              <controlPr defaultSize="0" autoFill="0" autoLine="0" autoPict="0">
                <anchor moveWithCells="1">
                  <from>
                    <xdr:col>17</xdr:col>
                    <xdr:colOff>142875</xdr:colOff>
                    <xdr:row>1</xdr:row>
                    <xdr:rowOff>66675</xdr:rowOff>
                  </from>
                  <to>
                    <xdr:col>18</xdr:col>
                    <xdr:colOff>247650</xdr:colOff>
                    <xdr:row>1</xdr:row>
                    <xdr:rowOff>390525</xdr:rowOff>
                  </to>
                </anchor>
              </controlPr>
            </control>
          </mc:Choice>
        </mc:AlternateContent>
        <mc:AlternateContent xmlns:mc="http://schemas.openxmlformats.org/markup-compatibility/2006">
          <mc:Choice Requires="x14">
            <control shapeId="2054" r:id="rId13" name="Option Button 6">
              <controlPr defaultSize="0" autoFill="0" autoLine="0" autoPict="0">
                <anchor moveWithCells="1">
                  <from>
                    <xdr:col>21</xdr:col>
                    <xdr:colOff>104775</xdr:colOff>
                    <xdr:row>0</xdr:row>
                    <xdr:rowOff>200025</xdr:rowOff>
                  </from>
                  <to>
                    <xdr:col>22</xdr:col>
                    <xdr:colOff>47625</xdr:colOff>
                    <xdr:row>1</xdr:row>
                    <xdr:rowOff>276225</xdr:rowOff>
                  </to>
                </anchor>
              </controlPr>
            </control>
          </mc:Choice>
        </mc:AlternateContent>
        <mc:AlternateContent xmlns:mc="http://schemas.openxmlformats.org/markup-compatibility/2006">
          <mc:Choice Requires="x14">
            <control shapeId="2055" r:id="rId14" name="Option Button 7">
              <controlPr defaultSize="0" autoFill="0" autoLine="0" autoPict="0">
                <anchor moveWithCells="1">
                  <from>
                    <xdr:col>24</xdr:col>
                    <xdr:colOff>123825</xdr:colOff>
                    <xdr:row>1</xdr:row>
                    <xdr:rowOff>66675</xdr:rowOff>
                  </from>
                  <to>
                    <xdr:col>25</xdr:col>
                    <xdr:colOff>76200</xdr:colOff>
                    <xdr:row>1</xdr:row>
                    <xdr:rowOff>400050</xdr:rowOff>
                  </to>
                </anchor>
              </controlPr>
            </control>
          </mc:Choice>
        </mc:AlternateContent>
        <mc:AlternateContent xmlns:mc="http://schemas.openxmlformats.org/markup-compatibility/2006">
          <mc:Choice Requires="x14">
            <control shapeId="2056" r:id="rId15" name="Option Button 8">
              <controlPr defaultSize="0" autoFill="0" autoLine="0" autoPict="0">
                <anchor moveWithCells="1">
                  <from>
                    <xdr:col>27</xdr:col>
                    <xdr:colOff>114300</xdr:colOff>
                    <xdr:row>1</xdr:row>
                    <xdr:rowOff>76200</xdr:rowOff>
                  </from>
                  <to>
                    <xdr:col>28</xdr:col>
                    <xdr:colOff>57150</xdr:colOff>
                    <xdr:row>1</xdr:row>
                    <xdr:rowOff>400050</xdr:rowOff>
                  </to>
                </anchor>
              </controlPr>
            </control>
          </mc:Choice>
        </mc:AlternateContent>
        <mc:AlternateContent xmlns:mc="http://schemas.openxmlformats.org/markup-compatibility/2006">
          <mc:Choice Requires="x14">
            <control shapeId="2057" r:id="rId16" name="Option Button 9">
              <controlPr defaultSize="0" autoFill="0" autoLine="0" autoPict="0">
                <anchor moveWithCells="1">
                  <from>
                    <xdr:col>31</xdr:col>
                    <xdr:colOff>38100</xdr:colOff>
                    <xdr:row>1</xdr:row>
                    <xdr:rowOff>104775</xdr:rowOff>
                  </from>
                  <to>
                    <xdr:col>32</xdr:col>
                    <xdr:colOff>114300</xdr:colOff>
                    <xdr:row>1</xdr:row>
                    <xdr:rowOff>342900</xdr:rowOff>
                  </to>
                </anchor>
              </controlPr>
            </control>
          </mc:Choice>
        </mc:AlternateContent>
        <mc:AlternateContent xmlns:mc="http://schemas.openxmlformats.org/markup-compatibility/2006">
          <mc:Choice Requires="x14">
            <control shapeId="2058" r:id="rId17" name="Option Button 10">
              <controlPr defaultSize="0" autoFill="0" autoLine="0" autoPict="0">
                <anchor moveWithCells="1">
                  <from>
                    <xdr:col>8</xdr:col>
                    <xdr:colOff>123825</xdr:colOff>
                    <xdr:row>63</xdr:row>
                    <xdr:rowOff>38100</xdr:rowOff>
                  </from>
                  <to>
                    <xdr:col>9</xdr:col>
                    <xdr:colOff>66675</xdr:colOff>
                    <xdr:row>63</xdr:row>
                    <xdr:rowOff>352425</xdr:rowOff>
                  </to>
                </anchor>
              </controlPr>
            </control>
          </mc:Choice>
        </mc:AlternateContent>
        <mc:AlternateContent xmlns:mc="http://schemas.openxmlformats.org/markup-compatibility/2006">
          <mc:Choice Requires="x14">
            <control shapeId="2059" r:id="rId18" name="Option Button 11">
              <controlPr defaultSize="0" autoFill="0" autoLine="0" autoPict="0">
                <anchor moveWithCells="1">
                  <from>
                    <xdr:col>14</xdr:col>
                    <xdr:colOff>228600</xdr:colOff>
                    <xdr:row>63</xdr:row>
                    <xdr:rowOff>28575</xdr:rowOff>
                  </from>
                  <to>
                    <xdr:col>16</xdr:col>
                    <xdr:colOff>57150</xdr:colOff>
                    <xdr:row>63</xdr:row>
                    <xdr:rowOff>342900</xdr:rowOff>
                  </to>
                </anchor>
              </controlPr>
            </control>
          </mc:Choice>
        </mc:AlternateContent>
        <mc:AlternateContent xmlns:mc="http://schemas.openxmlformats.org/markup-compatibility/2006">
          <mc:Choice Requires="x14">
            <control shapeId="2060" r:id="rId19" name="Option Button 12">
              <controlPr defaultSize="0" autoFill="0" autoLine="0" autoPict="0">
                <anchor moveWithCells="1">
                  <from>
                    <xdr:col>21</xdr:col>
                    <xdr:colOff>142875</xdr:colOff>
                    <xdr:row>63</xdr:row>
                    <xdr:rowOff>38100</xdr:rowOff>
                  </from>
                  <to>
                    <xdr:col>22</xdr:col>
                    <xdr:colOff>85725</xdr:colOff>
                    <xdr:row>63</xdr:row>
                    <xdr:rowOff>352425</xdr:rowOff>
                  </to>
                </anchor>
              </controlPr>
            </control>
          </mc:Choice>
        </mc:AlternateContent>
        <mc:AlternateContent xmlns:mc="http://schemas.openxmlformats.org/markup-compatibility/2006">
          <mc:Choice Requires="x14">
            <control shapeId="2061" r:id="rId20" name="Check Box 13">
              <controlPr defaultSize="0" autoFill="0" autoLine="0" autoPict="0">
                <anchor moveWithCells="1">
                  <from>
                    <xdr:col>2</xdr:col>
                    <xdr:colOff>295275</xdr:colOff>
                    <xdr:row>11</xdr:row>
                    <xdr:rowOff>238125</xdr:rowOff>
                  </from>
                  <to>
                    <xdr:col>4</xdr:col>
                    <xdr:colOff>38100</xdr:colOff>
                    <xdr:row>12</xdr:row>
                    <xdr:rowOff>228600</xdr:rowOff>
                  </to>
                </anchor>
              </controlPr>
            </control>
          </mc:Choice>
        </mc:AlternateContent>
        <mc:AlternateContent xmlns:mc="http://schemas.openxmlformats.org/markup-compatibility/2006">
          <mc:Choice Requires="x14">
            <control shapeId="2062" r:id="rId21" name="Check Box 14">
              <controlPr defaultSize="0" autoFill="0" autoLine="0" autoPict="0">
                <anchor moveWithCells="1">
                  <from>
                    <xdr:col>2</xdr:col>
                    <xdr:colOff>295275</xdr:colOff>
                    <xdr:row>21</xdr:row>
                    <xdr:rowOff>238125</xdr:rowOff>
                  </from>
                  <to>
                    <xdr:col>4</xdr:col>
                    <xdr:colOff>38100</xdr:colOff>
                    <xdr:row>22</xdr:row>
                    <xdr:rowOff>228600</xdr:rowOff>
                  </to>
                </anchor>
              </controlPr>
            </control>
          </mc:Choice>
        </mc:AlternateContent>
        <mc:AlternateContent xmlns:mc="http://schemas.openxmlformats.org/markup-compatibility/2006">
          <mc:Choice Requires="x14">
            <control shapeId="2063" r:id="rId22" name="Option Button 15">
              <controlPr defaultSize="0" autoFill="0" autoLine="0" autoPict="0">
                <anchor moveWithCells="1">
                  <from>
                    <xdr:col>8</xdr:col>
                    <xdr:colOff>57150</xdr:colOff>
                    <xdr:row>66</xdr:row>
                    <xdr:rowOff>19050</xdr:rowOff>
                  </from>
                  <to>
                    <xdr:col>8</xdr:col>
                    <xdr:colOff>295275</xdr:colOff>
                    <xdr:row>66</xdr:row>
                    <xdr:rowOff>257175</xdr:rowOff>
                  </to>
                </anchor>
              </controlPr>
            </control>
          </mc:Choice>
        </mc:AlternateContent>
        <mc:AlternateContent xmlns:mc="http://schemas.openxmlformats.org/markup-compatibility/2006">
          <mc:Choice Requires="x14">
            <control shapeId="2064" r:id="rId23" name="Option Button 16">
              <controlPr defaultSize="0" autoFill="0" autoLine="0" autoPict="0">
                <anchor moveWithCells="1">
                  <from>
                    <xdr:col>18</xdr:col>
                    <xdr:colOff>0</xdr:colOff>
                    <xdr:row>66</xdr:row>
                    <xdr:rowOff>28575</xdr:rowOff>
                  </from>
                  <to>
                    <xdr:col>18</xdr:col>
                    <xdr:colOff>238125</xdr:colOff>
                    <xdr:row>66</xdr:row>
                    <xdr:rowOff>266700</xdr:rowOff>
                  </to>
                </anchor>
              </controlPr>
            </control>
          </mc:Choice>
        </mc:AlternateContent>
        <mc:AlternateContent xmlns:mc="http://schemas.openxmlformats.org/markup-compatibility/2006">
          <mc:Choice Requires="x14">
            <control shapeId="2065" r:id="rId24" name="Option Button 17">
              <controlPr defaultSize="0" autoFill="0" autoLine="0" autoPict="0">
                <anchor moveWithCells="1">
                  <from>
                    <xdr:col>24</xdr:col>
                    <xdr:colOff>152400</xdr:colOff>
                    <xdr:row>66</xdr:row>
                    <xdr:rowOff>28575</xdr:rowOff>
                  </from>
                  <to>
                    <xdr:col>25</xdr:col>
                    <xdr:colOff>47625</xdr:colOff>
                    <xdr:row>66</xdr:row>
                    <xdr:rowOff>266700</xdr:rowOff>
                  </to>
                </anchor>
              </controlPr>
            </control>
          </mc:Choice>
        </mc:AlternateContent>
        <mc:AlternateContent xmlns:mc="http://schemas.openxmlformats.org/markup-compatibility/2006">
          <mc:Choice Requires="x14">
            <control shapeId="2066" r:id="rId25" name="Group Box 18">
              <controlPr defaultSize="0" autoFill="0" autoPict="0">
                <anchor moveWithCells="1">
                  <from>
                    <xdr:col>16</xdr:col>
                    <xdr:colOff>228600</xdr:colOff>
                    <xdr:row>0</xdr:row>
                    <xdr:rowOff>200025</xdr:rowOff>
                  </from>
                  <to>
                    <xdr:col>37</xdr:col>
                    <xdr:colOff>133350</xdr:colOff>
                    <xdr:row>2</xdr:row>
                    <xdr:rowOff>0</xdr:rowOff>
                  </to>
                </anchor>
              </controlPr>
            </control>
          </mc:Choice>
        </mc:AlternateContent>
        <mc:AlternateContent xmlns:mc="http://schemas.openxmlformats.org/markup-compatibility/2006">
          <mc:Choice Requires="x14">
            <control shapeId="2067" r:id="rId26" name="Group Box 19">
              <controlPr defaultSize="0" autoFill="0" autoPict="0">
                <anchor moveWithCells="1">
                  <from>
                    <xdr:col>8</xdr:col>
                    <xdr:colOff>47625</xdr:colOff>
                    <xdr:row>61</xdr:row>
                    <xdr:rowOff>9525</xdr:rowOff>
                  </from>
                  <to>
                    <xdr:col>22</xdr:col>
                    <xdr:colOff>47625</xdr:colOff>
                    <xdr:row>61</xdr:row>
                    <xdr:rowOff>600075</xdr:rowOff>
                  </to>
                </anchor>
              </controlPr>
            </control>
          </mc:Choice>
        </mc:AlternateContent>
        <mc:AlternateContent xmlns:mc="http://schemas.openxmlformats.org/markup-compatibility/2006">
          <mc:Choice Requires="x14">
            <control shapeId="2068" r:id="rId27" name="Group Box 20">
              <controlPr defaultSize="0" autoFill="0" autoPict="0">
                <anchor moveWithCells="1">
                  <from>
                    <xdr:col>7</xdr:col>
                    <xdr:colOff>352425</xdr:colOff>
                    <xdr:row>62</xdr:row>
                    <xdr:rowOff>228600</xdr:rowOff>
                  </from>
                  <to>
                    <xdr:col>27</xdr:col>
                    <xdr:colOff>95250</xdr:colOff>
                    <xdr:row>64</xdr:row>
                    <xdr:rowOff>152400</xdr:rowOff>
                  </to>
                </anchor>
              </controlPr>
            </control>
          </mc:Choice>
        </mc:AlternateContent>
        <mc:AlternateContent xmlns:mc="http://schemas.openxmlformats.org/markup-compatibility/2006">
          <mc:Choice Requires="x14">
            <control shapeId="2069" r:id="rId28" name="Group Box 21">
              <controlPr defaultSize="0" autoFill="0" autoPict="0">
                <anchor moveWithCells="1">
                  <from>
                    <xdr:col>7</xdr:col>
                    <xdr:colOff>371475</xdr:colOff>
                    <xdr:row>65</xdr:row>
                    <xdr:rowOff>0</xdr:rowOff>
                  </from>
                  <to>
                    <xdr:col>30</xdr:col>
                    <xdr:colOff>19050</xdr:colOff>
                    <xdr:row>67</xdr:row>
                    <xdr:rowOff>76200</xdr:rowOff>
                  </to>
                </anchor>
              </controlPr>
            </control>
          </mc:Choice>
        </mc:AlternateContent>
        <mc:AlternateContent xmlns:mc="http://schemas.openxmlformats.org/markup-compatibility/2006">
          <mc:Choice Requires="x14">
            <control shapeId="2070" r:id="rId29" name="Option Button 22">
              <controlPr defaultSize="0" autoFill="0" autoLine="0" autoPict="0">
                <anchor moveWithCells="1">
                  <from>
                    <xdr:col>8</xdr:col>
                    <xdr:colOff>161925</xdr:colOff>
                    <xdr:row>59</xdr:row>
                    <xdr:rowOff>114300</xdr:rowOff>
                  </from>
                  <to>
                    <xdr:col>9</xdr:col>
                    <xdr:colOff>85725</xdr:colOff>
                    <xdr:row>59</xdr:row>
                    <xdr:rowOff>352425</xdr:rowOff>
                  </to>
                </anchor>
              </controlPr>
            </control>
          </mc:Choice>
        </mc:AlternateContent>
        <mc:AlternateContent xmlns:mc="http://schemas.openxmlformats.org/markup-compatibility/2006">
          <mc:Choice Requires="x14">
            <control shapeId="2071" r:id="rId30" name="Option Button 23">
              <controlPr defaultSize="0" autoFill="0" autoLine="0" autoPict="0">
                <anchor moveWithCells="1">
                  <from>
                    <xdr:col>13</xdr:col>
                    <xdr:colOff>57150</xdr:colOff>
                    <xdr:row>59</xdr:row>
                    <xdr:rowOff>123825</xdr:rowOff>
                  </from>
                  <to>
                    <xdr:col>14</xdr:col>
                    <xdr:colOff>95250</xdr:colOff>
                    <xdr:row>59</xdr:row>
                    <xdr:rowOff>361950</xdr:rowOff>
                  </to>
                </anchor>
              </controlPr>
            </control>
          </mc:Choice>
        </mc:AlternateContent>
        <mc:AlternateContent xmlns:mc="http://schemas.openxmlformats.org/markup-compatibility/2006">
          <mc:Choice Requires="x14">
            <control shapeId="2072" r:id="rId31" name="Option Button 24">
              <controlPr defaultSize="0" autoFill="0" autoLine="0" autoPict="0">
                <anchor moveWithCells="1">
                  <from>
                    <xdr:col>19</xdr:col>
                    <xdr:colOff>104775</xdr:colOff>
                    <xdr:row>59</xdr:row>
                    <xdr:rowOff>114300</xdr:rowOff>
                  </from>
                  <to>
                    <xdr:col>20</xdr:col>
                    <xdr:colOff>104775</xdr:colOff>
                    <xdr:row>59</xdr:row>
                    <xdr:rowOff>352425</xdr:rowOff>
                  </to>
                </anchor>
              </controlPr>
            </control>
          </mc:Choice>
        </mc:AlternateContent>
        <mc:AlternateContent xmlns:mc="http://schemas.openxmlformats.org/markup-compatibility/2006">
          <mc:Choice Requires="x14">
            <control shapeId="2073" r:id="rId32" name="Group Box 25">
              <controlPr defaultSize="0" autoFill="0" autoPict="0">
                <anchor moveWithCells="1">
                  <from>
                    <xdr:col>7</xdr:col>
                    <xdr:colOff>323850</xdr:colOff>
                    <xdr:row>58</xdr:row>
                    <xdr:rowOff>76200</xdr:rowOff>
                  </from>
                  <to>
                    <xdr:col>23</xdr:col>
                    <xdr:colOff>66675</xdr:colOff>
                    <xdr:row>60</xdr:row>
                    <xdr:rowOff>28575</xdr:rowOff>
                  </to>
                </anchor>
              </controlPr>
            </control>
          </mc:Choice>
        </mc:AlternateContent>
        <mc:AlternateContent xmlns:mc="http://schemas.openxmlformats.org/markup-compatibility/2006">
          <mc:Choice Requires="x14">
            <control shapeId="2074" r:id="rId33" name="Check Box 26">
              <controlPr defaultSize="0" autoFill="0" autoLine="0" autoPict="0">
                <anchor moveWithCells="1">
                  <from>
                    <xdr:col>21</xdr:col>
                    <xdr:colOff>114300</xdr:colOff>
                    <xdr:row>1</xdr:row>
                    <xdr:rowOff>238125</xdr:rowOff>
                  </from>
                  <to>
                    <xdr:col>23</xdr:col>
                    <xdr:colOff>228600</xdr:colOff>
                    <xdr:row>1</xdr:row>
                    <xdr:rowOff>476250</xdr:rowOff>
                  </to>
                </anchor>
              </controlPr>
            </control>
          </mc:Choice>
        </mc:AlternateContent>
        <mc:AlternateContent xmlns:mc="http://schemas.openxmlformats.org/markup-compatibility/2006">
          <mc:Choice Requires="x14">
            <control shapeId="2075" r:id="rId34" name="Check Box 27">
              <controlPr defaultSize="0" autoFill="0" autoLine="0" autoPict="0">
                <anchor moveWithCells="1">
                  <from>
                    <xdr:col>3</xdr:col>
                    <xdr:colOff>19050</xdr:colOff>
                    <xdr:row>16</xdr:row>
                    <xdr:rowOff>38100</xdr:rowOff>
                  </from>
                  <to>
                    <xdr:col>4</xdr:col>
                    <xdr:colOff>66675</xdr:colOff>
                    <xdr:row>16</xdr:row>
                    <xdr:rowOff>285750</xdr:rowOff>
                  </to>
                </anchor>
              </controlPr>
            </control>
          </mc:Choice>
        </mc:AlternateContent>
        <mc:AlternateContent xmlns:mc="http://schemas.openxmlformats.org/markup-compatibility/2006">
          <mc:Choice Requires="x14">
            <control shapeId="2076" r:id="rId35" name="Check Box 28">
              <controlPr defaultSize="0" autoFill="0" autoLine="0" autoPict="0">
                <anchor moveWithCells="1">
                  <from>
                    <xdr:col>3</xdr:col>
                    <xdr:colOff>0</xdr:colOff>
                    <xdr:row>13</xdr:row>
                    <xdr:rowOff>38100</xdr:rowOff>
                  </from>
                  <to>
                    <xdr:col>4</xdr:col>
                    <xdr:colOff>57150</xdr:colOff>
                    <xdr:row>14</xdr:row>
                    <xdr:rowOff>38100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07FB82BAFD644E89F1DC88F080B1AC" ma:contentTypeVersion="21" ma:contentTypeDescription="新しいドキュメントを作成します。" ma:contentTypeScope="" ma:versionID="d669d33d5ffa61e1a9fdd9a7361e0d38">
  <xsd:schema xmlns:xsd="http://www.w3.org/2001/XMLSchema" xmlns:xs="http://www.w3.org/2001/XMLSchema" xmlns:p="http://schemas.microsoft.com/office/2006/metadata/properties" xmlns:ns2="bc90bb81-e45e-4403-ab65-53df7938c541" xmlns:ns3="35c12958-8cd0-4deb-9d53-3ba51874abce" targetNamespace="http://schemas.microsoft.com/office/2006/metadata/properties" ma:root="true" ma:fieldsID="ab52d5cd00c77e1aec3d97197fc62fe5" ns2:_="" ns3:_="">
    <xsd:import namespace="bc90bb81-e45e-4403-ab65-53df7938c541"/>
    <xsd:import namespace="35c12958-8cd0-4deb-9d53-3ba51874abce"/>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_x30d7__x30ec__x30d3__x30e5__x30fc__x884c_"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0bb81-e45e-4403-ab65-53df7938c541"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element name="TaxCatchAll" ma:index="26" nillable="true" ma:displayName="分類の集約列" ma:hidden="true" ma:list="{73d581ed-2b0a-4e17-b3cb-5247c61ef058}" ma:internalName="TaxCatchAll" ma:showField="CatchAllData" ma:web="bc90bb81-e45e-4403-ab65-53df7938c54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5c12958-8cd0-4deb-9d53-3ba51874abce"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_x30d7__x30ec__x30d3__x30e5__x30fc__x884c_" ma:index="22" nillable="true" ma:displayName="プレビュー行" ma:internalName="_x30d7__x30ec__x30d3__x30e5__x30fc__x884c_">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画像タグ" ma:readOnly="false" ma:fieldId="{5cf76f15-5ced-4ddc-b409-7134ff3c332f}" ma:taxonomyMulti="true" ma:sspId="e5980a46-5405-4f05-be2d-3534c8db6f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bc90bb81-e45e-4403-ab65-53df7938c541" xsi:nil="true"/>
    <lcf76f155ced4ddcb4097134ff3c332f xmlns="35c12958-8cd0-4deb-9d53-3ba51874abce">
      <Terms xmlns="http://schemas.microsoft.com/office/infopath/2007/PartnerControls"/>
    </lcf76f155ced4ddcb4097134ff3c332f>
    <_x30d7__x30ec__x30d3__x30e5__x30fc__x884c_ xmlns="35c12958-8cd0-4deb-9d53-3ba51874abce" xsi:nil="true"/>
  </documentManagement>
</p:properties>
</file>

<file path=customXml/itemProps1.xml><?xml version="1.0" encoding="utf-8"?>
<ds:datastoreItem xmlns:ds="http://schemas.openxmlformats.org/officeDocument/2006/customXml" ds:itemID="{26384ED6-03E8-4A66-B433-AC51E644D0C9}"/>
</file>

<file path=customXml/itemProps2.xml><?xml version="1.0" encoding="utf-8"?>
<ds:datastoreItem xmlns:ds="http://schemas.openxmlformats.org/officeDocument/2006/customXml" ds:itemID="{5A5DB4F2-5DDD-41F8-8A9A-720166C679F6}"/>
</file>

<file path=customXml/itemProps3.xml><?xml version="1.0" encoding="utf-8"?>
<ds:datastoreItem xmlns:ds="http://schemas.openxmlformats.org/officeDocument/2006/customXml" ds:itemID="{AF728252-8636-4C5E-9449-48AC4AEB413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杉山 貴之</dc:creator>
  <cp:keywords/>
  <dc:description/>
  <cp:lastModifiedBy>原 知裕(BBSS) -Tomohiro Hara-</cp:lastModifiedBy>
  <cp:revision/>
  <dcterms:created xsi:type="dcterms:W3CDTF">2024-09-30T06:34:01Z</dcterms:created>
  <dcterms:modified xsi:type="dcterms:W3CDTF">2025-03-24T09:25:06Z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0x0101008207FB82BAFD644E89F1DC88F080B1AC</vt:lpwstr>
  </property>
</Properties>
</file>